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mc:AlternateContent xmlns:mc="http://schemas.openxmlformats.org/markup-compatibility/2006">
    <mc:Choice Requires="x15">
      <x15ac:absPath xmlns:x15ac="http://schemas.microsoft.com/office/spreadsheetml/2010/11/ac" url="C:\Users\brady.hill\Downloads\"/>
    </mc:Choice>
  </mc:AlternateContent>
  <xr:revisionPtr revIDLastSave="653" documentId="8_{92A4FEC1-1472-417C-B9C9-5D5A4B26C850}" xr6:coauthVersionLast="47" xr6:coauthVersionMax="47" xr10:uidLastSave="{B0C4AAB3-9872-4B29-9056-2BEE9082A98D}"/>
  <bookViews>
    <workbookView xWindow="28680" yWindow="-120" windowWidth="29040" windowHeight="15720" xr2:uid="{00000000-000D-0000-FFFF-FFFF00000000}"/>
  </bookViews>
  <sheets>
    <sheet name="LMG Updates 2024-08" sheetId="5" r:id="rId1"/>
    <sheet name="Metro Updates 2022-09-12" sheetId="4" r:id="rId2"/>
    <sheet name="Metro Updates 2022-03-21" sheetId="3" r:id="rId3"/>
    <sheet name="Metro Updates 2021-09-10" sheetId="2" r:id="rId4"/>
    <sheet name="Metro Updates 2020-09-11" sheetId="1"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2" l="1"/>
  <c r="D32" i="2"/>
  <c r="F21" i="2"/>
  <c r="D21" i="2"/>
  <c r="F19" i="2"/>
  <c r="F9" i="2"/>
  <c r="F33" i="2"/>
  <c r="D33" i="2"/>
  <c r="D31" i="2"/>
  <c r="F30" i="2"/>
  <c r="D30" i="2"/>
  <c r="F25" i="2"/>
  <c r="D25" i="2"/>
  <c r="F18" i="2"/>
  <c r="D18" i="2"/>
  <c r="D16" i="2"/>
  <c r="D15" i="2"/>
  <c r="F11" i="2"/>
  <c r="F6" i="2"/>
  <c r="D6" i="2"/>
  <c r="F3" i="2"/>
  <c r="D3" i="2"/>
  <c r="F2" i="2"/>
  <c r="D18" i="1" l="1"/>
  <c r="F38" i="1" l="1"/>
  <c r="D38" i="1"/>
  <c r="F37" i="1"/>
  <c r="D37" i="1"/>
  <c r="F36" i="1"/>
  <c r="D36" i="1"/>
  <c r="F35" i="1"/>
  <c r="D35" i="1"/>
  <c r="F34" i="1"/>
  <c r="D34" i="1"/>
  <c r="F33" i="1"/>
  <c r="D33" i="1"/>
  <c r="F32" i="1"/>
  <c r="D32" i="1"/>
  <c r="F31" i="1"/>
  <c r="D31" i="1"/>
  <c r="F30" i="1"/>
  <c r="D30" i="1"/>
  <c r="F29" i="1"/>
  <c r="D29" i="1"/>
  <c r="F28" i="1"/>
  <c r="D28" i="1"/>
  <c r="F27" i="1"/>
  <c r="D27" i="1"/>
  <c r="F26" i="1"/>
  <c r="D26" i="1"/>
  <c r="F25" i="1"/>
  <c r="D25" i="1"/>
  <c r="F24" i="1"/>
  <c r="D24" i="1"/>
  <c r="F23" i="1"/>
  <c r="D23" i="1"/>
  <c r="F22" i="1"/>
  <c r="D22" i="1"/>
  <c r="F21" i="1"/>
  <c r="D21" i="1"/>
  <c r="F20" i="1"/>
  <c r="D20" i="1"/>
  <c r="F19" i="1"/>
  <c r="F16" i="1"/>
  <c r="D16" i="1"/>
  <c r="F15" i="1"/>
  <c r="D15" i="1"/>
  <c r="F14" i="1"/>
  <c r="D14" i="1"/>
  <c r="F13" i="1"/>
  <c r="D13" i="1"/>
  <c r="F12" i="1"/>
  <c r="D12" i="1"/>
  <c r="F11" i="1"/>
  <c r="D11" i="1"/>
  <c r="F10" i="1"/>
  <c r="D10" i="1"/>
  <c r="F9" i="1"/>
  <c r="D9" i="1"/>
  <c r="F8" i="1"/>
  <c r="D8" i="1"/>
  <c r="F6" i="1"/>
  <c r="D6" i="1"/>
  <c r="F5" i="1"/>
  <c r="D5" i="1"/>
  <c r="F4" i="1"/>
  <c r="D4" i="1"/>
  <c r="F3" i="1"/>
  <c r="D3" i="1"/>
  <c r="F2"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tc={E911F958-157A-4D9D-97ED-1B060FF06A23}</author>
    <author>tc={45A00FCB-958C-40B3-8740-AA1465FB5807}</author>
  </authors>
  <commentList>
    <comment ref="G1" authorId="0" shapeId="0" xr:uid="{E911F958-157A-4D9D-97ED-1B060FF06A23}">
      <text>
        <t>[Threaded comment]
Your version of Excel allows you to read this threaded comment; however, any edits to it will get removed if the file is opened in a newer version of Excel. Learn more: https://go.microsoft.com/fwlink/?linkid=870924
Comment:
    Legend:
Light Red = need to submit Phase Shift to next FFY
Dark Red = need to submit Phase Shift more than 1 FFY
Blue = Might be Authorized by the end of the current FFY. Wait to submit Phase Shift.
Green = Already Authorized</t>
      </text>
    </comment>
    <comment ref="F27" authorId="1" shapeId="0" xr:uid="{45A00FCB-958C-40B3-8740-AA1465FB5807}">
      <text>
        <t>[Threaded comment]
Your version of Excel allows you to read this threaded comment; however, any edits to it will get removed if the file is opened in a newer version of Excel. Learn more: https://go.microsoft.com/fwlink/?linkid=870924
Comment:
    This amount doesn't match what is on the Excel spreadsheet on your TIP webpage. (Kentucky Project Listings)</t>
      </text>
    </comment>
  </commentList>
</comments>
</file>

<file path=xl/sharedStrings.xml><?xml version="1.0" encoding="utf-8"?>
<sst xmlns="http://schemas.openxmlformats.org/spreadsheetml/2006/main" count="1500" uniqueCount="522">
  <si>
    <t>Kentucky Progress Report Summary Fall 2024</t>
  </si>
  <si>
    <t>KYTC</t>
  </si>
  <si>
    <t>Project</t>
  </si>
  <si>
    <t>KIPDA ID</t>
  </si>
  <si>
    <t>STATE ID</t>
  </si>
  <si>
    <t>Phase</t>
  </si>
  <si>
    <t>Fiscal Year (2023 - 2026 Only)</t>
  </si>
  <si>
    <t>Program</t>
  </si>
  <si>
    <t>MPO Dedicated Federal Funds</t>
  </si>
  <si>
    <t>Actual or Estimated Date of Authorization</t>
  </si>
  <si>
    <t>Project Phase Status</t>
  </si>
  <si>
    <t>Phase Shift History</t>
  </si>
  <si>
    <t>Progress Since Last Meeting</t>
  </si>
  <si>
    <t>Need a phase shift? (Yes or No)</t>
  </si>
  <si>
    <t>If so, what fiscal year will you need to shift to? (Be cognicent of your "Phase Shift History")</t>
  </si>
  <si>
    <t>English Station Rd.</t>
  </si>
  <si>
    <t>05-353.00</t>
  </si>
  <si>
    <t>Construction</t>
  </si>
  <si>
    <t>STBG-MPO</t>
  </si>
  <si>
    <t>Unlimited - ROW or U previously obligated</t>
  </si>
  <si>
    <t>Utility coordination in progress.</t>
  </si>
  <si>
    <t>yes</t>
  </si>
  <si>
    <t>KY 1931 Dixie Hwy to Doss HS</t>
  </si>
  <si>
    <t>05-536.00</t>
  </si>
  <si>
    <t>Right of Way</t>
  </si>
  <si>
    <t>Utility &amp; RR coordination in progress.</t>
  </si>
  <si>
    <t>Federal Funding Not Yet Authorized</t>
  </si>
  <si>
    <t>Construction schedule dependent on utility relocations.</t>
  </si>
  <si>
    <t>no</t>
  </si>
  <si>
    <t>US 42 Jeff/Oldham Line to Ridgemoor Dr</t>
  </si>
  <si>
    <t>05-441.00</t>
  </si>
  <si>
    <t>Construction schedule impacted by delay in utility relocations.</t>
  </si>
  <si>
    <t>KY 2055 Mt Holly sidewalk</t>
  </si>
  <si>
    <t>5-80110.00</t>
  </si>
  <si>
    <t>Design</t>
  </si>
  <si>
    <t xml:space="preserve">1 Phase Shift Approved                                                                                                                                      </t>
  </si>
  <si>
    <t>District 5 requested to authorize Design funds August 2024</t>
  </si>
  <si>
    <t>ROW</t>
  </si>
  <si>
    <t>Utilities</t>
  </si>
  <si>
    <t>None</t>
  </si>
  <si>
    <t xml:space="preserve"> </t>
  </si>
  <si>
    <t>KY 1065 Outer Loop</t>
  </si>
  <si>
    <t>5-80203.00</t>
  </si>
  <si>
    <t>Planning</t>
  </si>
  <si>
    <t>District 5 requested to authorize Planning funds August 2024</t>
  </si>
  <si>
    <t>KY 1932 Chenoweth Lane</t>
  </si>
  <si>
    <t>05-00531.00</t>
  </si>
  <si>
    <t>Utility relocation underway.</t>
  </si>
  <si>
    <t>US 42 Safety and Mobility Improvements from the Harrods Creek Bridge to
River Road</t>
  </si>
  <si>
    <t>5-972.00</t>
  </si>
  <si>
    <t>Federal Funding Authorized</t>
  </si>
  <si>
    <t>Design funds authorized 2/28/24</t>
  </si>
  <si>
    <t>Federal Funding Not Yet
Authorized</t>
  </si>
  <si>
    <r>
      <rPr>
        <sz val="14"/>
        <rFont val="Calibri"/>
        <family val="2"/>
      </rPr>
      <t>Federal Funding Not Yet
Authorized</t>
    </r>
  </si>
  <si>
    <t>KY 2050 Herr Lane</t>
  </si>
  <si>
    <t>5-80200.00</t>
  </si>
  <si>
    <t>Federal Funding
Authorized</t>
  </si>
  <si>
    <t>Design funds authorized 3/13/24</t>
  </si>
  <si>
    <t>KY 864 Beulah Church Rd</t>
  </si>
  <si>
    <t>05-00481.00</t>
  </si>
  <si>
    <t>Louisville Metro</t>
  </si>
  <si>
    <t>Fiscal Year</t>
  </si>
  <si>
    <t>Progress Since Last Meeting (3/24)</t>
  </si>
  <si>
    <t>Metro Remarks 08/12/24</t>
  </si>
  <si>
    <t>KYTC Response 08/20/24</t>
  </si>
  <si>
    <t>Metro Remarks 07/08/242</t>
  </si>
  <si>
    <t>KYTC Response 07/16/243</t>
  </si>
  <si>
    <t>Metro Remarks 06/10/24</t>
  </si>
  <si>
    <t>KYTC Response 06/18/24</t>
  </si>
  <si>
    <t>Metro Remarks 05/13/24</t>
  </si>
  <si>
    <t>KYTC Response 05/23/242</t>
  </si>
  <si>
    <t>Metro Remarks 04/09/24</t>
  </si>
  <si>
    <t>KYTC Response 04/16/24</t>
  </si>
  <si>
    <t>Metro Remarks 03/12/24</t>
  </si>
  <si>
    <t>KYTC Response 03/26/24</t>
  </si>
  <si>
    <t>AB Sawyer Greenway Shared Use Path</t>
  </si>
  <si>
    <t>5-529.00</t>
  </si>
  <si>
    <t>See colomn N</t>
  </si>
  <si>
    <t>Utility coordination ongoing with LG&amp;E; productive policy review meeting was held 7/12/24 and Metro will realign path outside of requested clear zone by tower.  Metro reviewing plan revisions in response to LG&amp;E and KYTC comments. MSD comments received and undergoing review by project team. Project team submitted a scope/fee proposal to perform a CLOMR; Metro will submit to KYTC for review/concurrence.  Project team will submit revised plans and drainage folder to KYTC AFTER completion of CLOMR effort.  Metro will request shift of remnant ROW phase funds into D phase to cover CLOMR costs.  Programmed funds for C phase planned to shift to FY25, with a cost increase request through KIPDA.</t>
  </si>
  <si>
    <r>
      <t xml:space="preserve">Metro completed review of project team responses to KYTC comments; responses will be submitted to KYTC for review by mid July 2024.    </t>
    </r>
    <r>
      <rPr>
        <b/>
        <sz val="11"/>
        <rFont val="Calibri"/>
        <family val="2"/>
      </rPr>
      <t>NEPA re-evaluation successfully completed on 6/21/24</t>
    </r>
    <r>
      <rPr>
        <sz val="11"/>
        <rFont val="Calibri"/>
        <family val="2"/>
      </rPr>
      <t>.  Utility coordination ongoing with LG&amp;E; policy review meeting scheduled for 7/12/24.  Permitting process continuing; KDOW issued permit.  MSD comments received and undergoing review by project team.  Project team developing a scope/fee consequence to perform a CLOMAR.</t>
    </r>
  </si>
  <si>
    <t>C funds are programmed for FY 24 in the TIP.</t>
  </si>
  <si>
    <t>Project team completed responses to KYTC comments.    Archaeology report submitted to KYTC, reviewed, and approved by SHPO on 5/23/24.  Cultural historic report update is still pending.  Utility coordination ongoing with LG&amp;E.  Permitting process continuing; KDOW issued permit.  MSD comments received and undergoing review by project team.</t>
  </si>
  <si>
    <t> </t>
  </si>
  <si>
    <t>Project team has plan revisions are underway.  Archaeology and cultural historic report updates pending submittal in mid May 2024.  Permitting process continues.  Utility coordination continues.</t>
  </si>
  <si>
    <t>Supplemental #2 is complete and executed 4/2/24.  Project team received review/comments from KYTC in March 2024, and responses and plan revisions are underway.  Permitting process continues.  Utility coordination continues.</t>
  </si>
  <si>
    <t>No comments.</t>
  </si>
  <si>
    <t>KYTC is advancing the Supplemental #2.  Metro awaiting revised Drainage Folder and revised bridge plans review/comments from KYTC.  Permitting process continues.  Utility coordination continues.</t>
  </si>
  <si>
    <t>Supplmental MOA #2 sent to Metro for signatures on 3/18/24.</t>
  </si>
  <si>
    <t>Baxter/Bardstown Premium Transportation Corridor - Section 1</t>
  </si>
  <si>
    <t>Will not have a state ID assigned until Design funds are authorized</t>
  </si>
  <si>
    <t>1 Phase Shift Approved</t>
  </si>
  <si>
    <t>KYTC provided some comments after review of the Attachment A submittal. With this project being on an NHS route, a Design-Build RFP would need to be approved by FHWA</t>
  </si>
  <si>
    <t xml:space="preserve">Modifications approved. Sending Attachment A to D-5 for review and comments. </t>
  </si>
  <si>
    <t xml:space="preserve">KIPDA determined change in the description to be "major" so needs to go through their public engagement process before they can finalize the change. </t>
  </si>
  <si>
    <t xml:space="preserve">Metro working with Brian Eaton on Budget and Possible project description. </t>
  </si>
  <si>
    <t>2 Phase Shifts Approved - next will require phase shift exception request approval</t>
  </si>
  <si>
    <t>Bicycle &amp; Pedestrian Education, Encouragement, Enforcement &amp; Evaluation</t>
  </si>
  <si>
    <t>5-965.15</t>
  </si>
  <si>
    <t>2024+</t>
  </si>
  <si>
    <t>Invoices completed for FY 24 with our partners: Falls City Community BikeWorks who is Louisville's community bike shop that provides bike maintenance workshops and repair services, Norton healthcare to fund their Safety City program that provides traffic and bike safety classes to students and Louisville Public Media who provides ad space on public radio that promotes Vision Zero Louisville and traffic safety. We've received our notice to proceed from KYTC for FY25 and we've already started spending those funds. We’ve had left over funds with louvelo no longer in the picture so this month we have purchased 350 adult and youth bike helmets to distribute and 200 branded kid high visibility vests to support Duck Duck Goose the volunteer led bike bus starting in Sept. our exciting contracts with LPM, Norton, and FCCB need to be renewed this fall/winter. Have initiated the RFP process. Preparing to reapply for STBG funds past FY2026 during October call for projects.</t>
  </si>
  <si>
    <t>Chris Butz Sending</t>
  </si>
  <si>
    <t>Cooper Chapel Rd. Phase 3</t>
  </si>
  <si>
    <t>05-404.01</t>
  </si>
  <si>
    <t>KYTC currently reviewing R/W Revision plans as well as a fee proposal from HDR for additional design services. HDR submitted additional data as requested from D-5 for their review of the fee proposal.</t>
  </si>
  <si>
    <t xml:space="preserve">ROW Revision Plans and Fee proposal currently under review. </t>
  </si>
  <si>
    <t>Metro and KYTC currently working on documentation for the request for R and D funds</t>
  </si>
  <si>
    <t xml:space="preserve">Will need RE for U. Hope to have R &amp; D fund request together by the end of the week. </t>
  </si>
  <si>
    <t>Meeting on 5-6-24 with the property owners of Parcel 30 to discuss possible design changes regarding concerns they have.</t>
  </si>
  <si>
    <t xml:space="preserve">ROW Revision memo being routed for D5 signatures.  </t>
  </si>
  <si>
    <t>Meeting with Parcel 30 and 31 property owners on 4-18-24.</t>
  </si>
  <si>
    <t>ROW Revision #1 Memo being reviewed by KYTC team.</t>
  </si>
  <si>
    <t>Metro working with MSD regarding future forcemain relocation plans.</t>
  </si>
  <si>
    <t>ROW Revision 1 memo currently being worked on.</t>
  </si>
  <si>
    <t>I-65</t>
  </si>
  <si>
    <t>05-378.10</t>
  </si>
  <si>
    <t>Project did not win RAISE Grant but was recognized as a "Project of Merit" and would be highly rated next year.  Metro should schedule Debrief Meeting with FHWA.</t>
  </si>
  <si>
    <t>It is KYTC's intention to take ownership of the project.  There are NH funds in the 2024 SYP:  D-$520,000 ('24), R-$30,000 ('25), U-$920,000('25) C-$1,460,000 ('26), C-$10,000,000('27)</t>
  </si>
  <si>
    <t>No decision has been made at this time by KYTC on moving forward with the project. (KD-7/09/2024)</t>
  </si>
  <si>
    <t>Metro assumes KYTC will be responsible for starting phase 2 design.</t>
  </si>
  <si>
    <t>No decision has been made at this time. (KD-6/12/2024)</t>
  </si>
  <si>
    <t>Awaiting DES and OSAR approval</t>
  </si>
  <si>
    <t>The DES was approved on 5/3/2024 by KYTC and notification was forwarded to Metro on 5/6/2024.  The OSAR was approved by KYTC on 5/14/2024 and the notification was forwarded to Metro on 5/15/2024. (KD - 5/15/2024)</t>
  </si>
  <si>
    <t>The review of the documents at the Central Office is nearly completed.</t>
  </si>
  <si>
    <t xml:space="preserve">Kentuckiana Air Education
</t>
  </si>
  <si>
    <t>5-244.00</t>
  </si>
  <si>
    <t>(See APCD for update)</t>
  </si>
  <si>
    <t>Unsure what this project is</t>
  </si>
  <si>
    <t>Main Street / Story Avenue Intersection</t>
  </si>
  <si>
    <t xml:space="preserve">5-561.00
(aka 5-0758.00) </t>
  </si>
  <si>
    <t>KIPDA NOTE: Only $1,760,000 of the $3,365,319 programmed has been authorized according to KYTC's TC-10 Viewer?</t>
  </si>
  <si>
    <t>Metro plans to advertise for construction in late August or September.</t>
  </si>
  <si>
    <t xml:space="preserve">Supplemental MOA #2 executed 6/26/24.  C funds are now authorized.  When does Metro plan to advertise? </t>
  </si>
  <si>
    <t>Metro anticipated letting Fall 2024.</t>
  </si>
  <si>
    <t>Construction phase MOA sent to Metro for signatures 6/13/24.</t>
  </si>
  <si>
    <t>Awaiting PDC Checklist approval.</t>
  </si>
  <si>
    <t>Request for Construction funding authorization submitted 5/8/24.</t>
  </si>
  <si>
    <t>PDC Checklist submitted 3/6.</t>
  </si>
  <si>
    <t xml:space="preserve">Draft maintenance agreement sent to D5 staff for review 3/13/24. </t>
  </si>
  <si>
    <t>North Hubbards Ln.</t>
  </si>
  <si>
    <t>5-479.10</t>
  </si>
  <si>
    <t>Metro working with Larry Shaw of Benesch (CSX consultant) in finalizing the Construction Agreement between Metro and CSX. Once finalized, the required permanent and temporary easements can be obtained, thus closing out the R/W Phase. Awaiting final costs of the permanent and temporary easements from CSX as additional R funds may need to be requested.</t>
  </si>
  <si>
    <t>Easement plat, descriptions, and monetary offers submitted to Sara Wehbe (CSX) on 6-18-24. Larry Shaw (Benesch) re-engaged on 6-20-24 in order to finalize the Metro/CSX Construction Agreement</t>
  </si>
  <si>
    <t>U funds programmed for FY 24 in the TIP.</t>
  </si>
  <si>
    <t>LG&amp;E has completed gas relocation work, though there is some restoration work that needs to be completed. CSX has reviewed the drainage re-design plans at the railroad crossings and has approved the plans. Metro to re-engage with CSC Real Estate regarding the Permanent and Temporary Easements.</t>
  </si>
  <si>
    <t>Gresham Smith/Metro working on Drainage Report to submit to CSX/Benesch for review and approval.</t>
  </si>
  <si>
    <t xml:space="preserve">Gresham Smith working on drainage re-design at CSX railroad. This work anticipated to be completed by early April and will be sent to Benesch (CSX) for review and approval. </t>
  </si>
  <si>
    <t>Northeast Louisville Loop MET, Section 2 Beckley Station to Bircham Rd.</t>
  </si>
  <si>
    <t>5-3030.20</t>
  </si>
  <si>
    <t>KYTC is currently reviewing the submitted bid documents and PDC Checklist for review and approval in order to request Construction Funds. Metro received TMP comments on 8-9-24 that are currently being addressed by AECOM.</t>
  </si>
  <si>
    <t>Metro requested KIPDA to combine the remaining (unused) U funds with the C funds. Metro awaiting final review of the PDC in order to request C funds. Metro working on D5 PDC review items.</t>
  </si>
  <si>
    <t>D5 reviewing PDC submittal.  NEPA RE for C signed 10/27/23. Need to have C fund request together by the begninng of September in order to authorize FY 24 funds.</t>
  </si>
  <si>
    <t>Metro requested KIPDA to combine the remaining (unused) U funds with the C funds. Metro awaiting final review of the PDC in order to request C funds.</t>
  </si>
  <si>
    <t>D5 reviewing PDC submittal.</t>
  </si>
  <si>
    <t>Metro/AECOM submitted final, updated plans on 5-8-24. Awaiting for KYTC to issue Encroachment Permit.</t>
  </si>
  <si>
    <t>Encroachment permit approved 5/13/24.</t>
  </si>
  <si>
    <t>Awaiting Encroachment Permit from KYTC in order to request Construction Funds.</t>
  </si>
  <si>
    <t>KYTC Permits still reviewing plans.</t>
  </si>
  <si>
    <t>KYTC reviewing final plan submittal. AECOM/Metro working on Project Development Checklist in order to request C Funds.</t>
  </si>
  <si>
    <t>No comments</t>
  </si>
  <si>
    <t xml:space="preserve">Olmsted Parkways Multi-Use Path System Section 1 </t>
  </si>
  <si>
    <t>05-03709.00</t>
  </si>
  <si>
    <t>Project team has selected preferred design solution at  the Chevron rail crossing.  MSD review of Water Quality implementation design submittal underway.  Cultural historic report update was submitted for KYTC review/concurrence on 8/2/24.  Metro has completed ROW ownership research; Jefferson CAO has begun contact/negotiations with Norfolk Southern over responsibilities at rail crossing.  Next project progress meeting scheduled for 8/14/24.  Metro plans to shift programmed C phase funds from FY24 to FY25 and has requested a cost increase for this project.</t>
  </si>
  <si>
    <t>Project team coordination with Chevron rail consultant on-going to achieve preferred design solutions.  MSD review of Water Quality implementation design submittal underway.  Cultural historic report update is underway.  Next project progress meeting scheduled for 7/10/24.</t>
  </si>
  <si>
    <t>Supposed to received Cultural Historic report the week of 7/15/24.  I will ask historian to move it to the top of the list, but it still may take two months to get SHPO concurrence and another 6 weeks for FHWA signature on the RE. C funds programmed for FY 24 in the TIP.</t>
  </si>
  <si>
    <t>Project team coordination with Chevron rail consultant on-going to achieve preferred design solutions.  MSD review of Water Quality implementation design submittal underway.  Cultural historic report update is underway.  Next project progress meeting scheduled for 6/12/24.</t>
  </si>
  <si>
    <t>Project team meeting with Chevron admins was successful.  Project team held successful meeting with Chevron rail consultant on 5/2/24 to review project and solicit preferred design solutions.  MSD review of Water Quality implementation design submittal underway.  Cultural historic report update is underway.  Soliciting NEPA re-evaluation schedule from project team.  Next project progress meeting scheduled for 6/12/24.</t>
  </si>
  <si>
    <t>One disputed RR crossing apparently is owned by Chevron.  Meeting with Chevron admins scheduled for 4/16/24 to review project and receive approvals.  Water Quality implementation design submittal for MSD review scheduled for mid April 2024.  Cultural historic report update is underway.  Soliciting NEPA re-evaluation schedule from project team.</t>
  </si>
  <si>
    <t>Research to determine if Norfolk Southern has rights over two disputed RR crossings over Algonquin Parkway continues, with consultant and County Attorneys Office.  Water Quality implementation design underway.  Additional archaeology report submitted to KYTC on 2/13/24 for review/concurrence.  Cultural historic report update is underway.  With completion of NEPA re-evalution, ROW phase for 4 MARS easements can commence.  Schedule to reach NEPA review completion unknown.</t>
  </si>
  <si>
    <t>D5 provided DEA review comments on the archaelogy report to Metro on 2/21/24.</t>
  </si>
  <si>
    <t>Olmsted Parkways Multi-Use Path System Section 3</t>
  </si>
  <si>
    <t>5-3709.00</t>
  </si>
  <si>
    <t>Cultural historic report update submitted to KYTC D5 on 8/2/24.  Revisions from Joint Inspection comments continue.  Metro plans to shift D phase funds programmed for FY24 to FY25, and has requested a cost increase for this project.  Next project progress meeting scheduled for 8/14/24.</t>
  </si>
  <si>
    <t>Cultural historic report update is underway.  Revisions from Joint Inspection comments are underway.  Next project progress meeting scheduled for 7/10/24.</t>
  </si>
  <si>
    <t>Supposed to received Cultural Historic report the week of 7/15/24.  I will ask historian to move it to the top of the list, but it still may take two months to get SHPO concurrence and another 6 weeks for FHWA signature on the RE. D funds programmed for FY 24 in the TIP.</t>
  </si>
  <si>
    <t>Cultural historic report update is underway.  Revisions from Joint Inspection comments are underway.  Next project progress meeting scheduled for 6/12/24.</t>
  </si>
  <si>
    <t>Cultural historic report update is underway.  Revisions from Joint Inspection comments are underway.  Soliciting NEPA re-evaluation schedule from project team.  Next project progress meeting scheduled for 6/12/24.</t>
  </si>
  <si>
    <t>Cultural historic report update is underway.  Revisions from Joint Inspection comments are underway.  Soliciting NEPA re-evaluation schedule from project team.</t>
  </si>
  <si>
    <t>Cultural historic report update is underway.  Revisions from Joint Inspection comments are underway.  Line work to determine necessary easements underway.  Utility coordination continues.</t>
  </si>
  <si>
    <t>Olmsted Parkways Multi-Use Path System Section 6</t>
  </si>
  <si>
    <t>5-0506.60</t>
  </si>
  <si>
    <t>Finalizing ROW plans for review/concurrence. Cultural/historic update submitted for KYTC review/concurrence on 8/2/24.  ROW phase funding is planned to be shifted to FY25, to be requested after completion of NEPA reevaluation.  Next monthly project progress meeting scheduled for 8/14/24.</t>
  </si>
  <si>
    <t>Finalizing ROW plans for review/concurrence. Cultural/historic update underway. Anticipate ROW phase funding request submittal in FY24 after completion of NEPA reevaluation.</t>
  </si>
  <si>
    <t>Supposed to received Cultural Historic report the week of 7/15/24.  I will ask historian to move it to the top of the list, after 5-3709, but it still may take two months to get SHPO concurrence and another 6 weeks for FHWA signature on the RE.</t>
  </si>
  <si>
    <t>Finalizing ROW plans for review/concurrence. Cultural/historic update underway. Anticipate ROW phase funding request submittal in FY24 after completion of NEPA reevaluation.  Soliciting NEPA re-evaluation schedule from project team.</t>
  </si>
  <si>
    <t>Do we have an approximate schedule for completing NEPA evaluation?</t>
  </si>
  <si>
    <t>Olmsted Parkways Multi-Use Path System Section 7</t>
  </si>
  <si>
    <t>5-0506.70</t>
  </si>
  <si>
    <t>Revising plan documents, and finalizing ROW plans for review/concurrence. Cultural/historic update submitted for KYTC review/concurrence on 8/2/24.  ROW phase funding is planned to be shifted to FY25, to be requested after completion of NEPA reevaluation.  Next monthly project progress meeting scheduled for 8/14/24.</t>
  </si>
  <si>
    <t>Cultural/historic update underway.  Coordinating design with KYTC HSIP project on Taylor/New Cut AND with Metro SS4A project on Southern Parkway.  Consultant team working on revisions to plan documents subsequent to KYTC comments.</t>
  </si>
  <si>
    <t>Cultural/historic update underway.  Coordinating design with KYTC HSIP project on Taylor/New Cut AND with Metro SS4A project on Southern Parkway.  Successful KYTC JI held 5/20/2024.</t>
  </si>
  <si>
    <t>Cultural/historic update underway.  Coordinating design with KYTC HSIP project on Taylor/New Cut.  Soliciting NEPA re-evaluation schedule from project team. Metro reviewing Section 7 JI plans.  KYTC JI scheduled for May  20, 2024 at 1:30 pm.</t>
  </si>
  <si>
    <t xml:space="preserve">Joint Inspection meeting held on 5/20/24.  KYTC to follow up on questions about directional arrow markings. </t>
  </si>
  <si>
    <t>Cultural/historic update underway.  Coordinating design with KYTC HSIP project on Taylor/New Cut.  Soliciting NEPA re-evaluation schedule from project team.</t>
  </si>
  <si>
    <t>Metro pre-JI meeting held 2/29/2024.  Cultural/historic update underway.  Coordinating design with KYTC HSIP project on Taylor/New Cut.  KYTC Joint Inspection meeting targeting mid April 2024.  Anticipate ROW phase funding request submittal in FY24 after Joint Inspection meeting and completion of NEPA reevaluation.</t>
  </si>
  <si>
    <t>One-Way Street Conversion to Two-Way Phase 1</t>
  </si>
  <si>
    <t>5-470.00</t>
  </si>
  <si>
    <t>Project still on schedule to implement conversion of Jefferson St in October.  KYTC attending weekly progress meetings.</t>
  </si>
  <si>
    <t xml:space="preserve">Working with HDR on Change Order #1. </t>
  </si>
  <si>
    <t xml:space="preserve">Change Order 1 - Awaiting contractor quote for supplemental item to relocate radar detection.  </t>
  </si>
  <si>
    <t>Has Metro assigned a PM?</t>
  </si>
  <si>
    <t>Jefferson NTP set for 3/25/24.</t>
  </si>
  <si>
    <t xml:space="preserve">D5 working on subcontract approvals. Awaiting insurance certificate for requested expedited approval for Delta Services. </t>
  </si>
  <si>
    <t>River Road</t>
  </si>
  <si>
    <t>5-91.02</t>
  </si>
  <si>
    <t>LG&amp;E gas main relocation in construction.  RJ Corman installed RR concrete panels in July.  FInal invoice for tree removal project paid, Metro to submit final closeout.</t>
  </si>
  <si>
    <t xml:space="preserve">No further comment. May be some delay in processing ROW reimbursement request #16 due to encumberance issues in our accounting system. </t>
  </si>
  <si>
    <t>No further comment.  4(f) comment period ended.  Working on de minimis letter for Metro Parks and FHWA approval, then will submit RE for C to FHWA for signature. C funds programmed for FY 24 in the TIP.</t>
  </si>
  <si>
    <t>Tree Removal substantial completion on 4/19, final walkthrough anticipated week of 6/16 including seasonal limitation erosion control items.  Metro to begin project closeout for Utility Relocations.  KYTC and Metro extended public comment period for 4f public involvement with Championship Park impact.  LG&amp;E anticipated to begin gas relocations Fall 2024.</t>
  </si>
  <si>
    <t>Utility reimbursement 7U completed.</t>
  </si>
  <si>
    <t>Tree Removal project anticipated complete on 4/19.  Trees cleared before 4/1.  LG&amp;E gas agreement sent to LG&amp;E for final signatures.</t>
  </si>
  <si>
    <t>Utility Bill #5U paid.
Utility Bill #6U submitted.</t>
  </si>
  <si>
    <t>River Road Tree Removal work started 3/11, LG&amp;E gas relocation agreement being routed for signatures.</t>
  </si>
  <si>
    <t>No further comment</t>
  </si>
  <si>
    <t>STBG-State</t>
  </si>
  <si>
    <t>River Road Multi-Modal Improvements</t>
  </si>
  <si>
    <t>5-3217.00</t>
  </si>
  <si>
    <t>TA-MPO</t>
  </si>
  <si>
    <t>3 Phase Shifts Approved - next will result in removal of MPO dedicated funds from the TIP</t>
  </si>
  <si>
    <t>Metro plans to readvertise in August.</t>
  </si>
  <si>
    <t>What is the status on this?</t>
  </si>
  <si>
    <t>Bid opening on 6/3.  Metro evaluating bids, bids may be unbalanced or over budget.</t>
  </si>
  <si>
    <t>Decision was made to re-advertise.</t>
  </si>
  <si>
    <t>Awaiting MOA Supplemental 2 KYTC signatures.  Anticipte letting project in a mid April.</t>
  </si>
  <si>
    <t>No comments - KEU</t>
  </si>
  <si>
    <t>Metro anticipates advertising March 2024, will include BABA compliant lights in bid document as engineer approved equivalent.</t>
  </si>
  <si>
    <t>Stony Brook Drive Sidewalk Connector</t>
  </si>
  <si>
    <t>05-571.00</t>
  </si>
  <si>
    <t>Need to work on PDC Checklist and Bid proposal.</t>
  </si>
  <si>
    <t>No Update   : (</t>
  </si>
  <si>
    <t>Do you have any plans to move this forward any time soon?  As far as I am aware, this just needs the PDC to be ready to request Construction funds.  Has that changed? C funds programmed for FY 24 in the TIP.</t>
  </si>
  <si>
    <t>No update.  Being concentrating on other LPA projects going to construction.</t>
  </si>
  <si>
    <t>How far along is the PDC right now?</t>
  </si>
  <si>
    <t>East Market Street Streetscape Improvements</t>
  </si>
  <si>
    <t>05-8703.00</t>
  </si>
  <si>
    <t>Project in Construction.  Anticipated Change Order 1 for tree well receptacles and Change Order 2 for sand in planters being processed by Team.</t>
  </si>
  <si>
    <t>Project team also coordinating with LG&amp;E and developer regarding potential undergrounding of overhead utilities in the 600 block.  Would be a separate project constructed concurrently with the streetscape.  KYTC permit will be required.</t>
  </si>
  <si>
    <t>D5 staff requested confirmation that property owners want coal chute access doors.</t>
  </si>
  <si>
    <t>Construction anticipated to begin on 6/17.</t>
  </si>
  <si>
    <t xml:space="preserve">D5 working with Central Office to set up project in SiteManager for material testing.  Revised TMP approved by KYTC 6/13/24. </t>
  </si>
  <si>
    <t>Pre-Bid Meeting on 3/27.  Bid close date on 4/26.</t>
  </si>
  <si>
    <t xml:space="preserve">Contract awarded to PACE. Pre-construction meeting scheduled for 5/24/24. </t>
  </si>
  <si>
    <t>Metro anticipates advertising March 2024.</t>
  </si>
  <si>
    <t xml:space="preserve">Bid advertisement closes April 19th. </t>
  </si>
  <si>
    <t>Buechel Bank Road</t>
  </si>
  <si>
    <t>5-8001.00</t>
  </si>
  <si>
    <t>Metro submitted a CO to KYTC for additional design services for Gresham Smith to review and approve. Awaiting final overhead and gas relocation plans from LG&amp;E in order to request U funds.</t>
  </si>
  <si>
    <t>Metro reviewing fee proposal from Gresham Smith for additional design services required for the project</t>
  </si>
  <si>
    <t>Waiting for LG&amp;E schedule before completing the RE for U. U and C funds programmed for FY 24 in the TIP.</t>
  </si>
  <si>
    <t>Awaiting final relocation plans for overhead electric and underground gas (and cost estimates) from LG&amp;E in order to pursue U funds.</t>
  </si>
  <si>
    <t>SUE work completed by Qk4 and submitted to LG&amp;E and AT&amp;T. Awaiting design updates for the Flats at Bardstown to accomodate the Buechel Bank Road Widening project.</t>
  </si>
  <si>
    <t>Metro reviewing LG&amp;E overhead electric and underground gas relocation plans. Metro to request that LG&amp;E perform tree removal as part of the relocation work.</t>
  </si>
  <si>
    <t>Northeast Louisville Loop MET, Section 3 Bircham Rd. to Beckley Creek Park</t>
  </si>
  <si>
    <t>05-03030.30</t>
  </si>
  <si>
    <t>Bridge inspection has been completed and the inspection report and recommendations are forthcoming.</t>
  </si>
  <si>
    <t>Any estimate on when the inspection report will be ready?</t>
  </si>
  <si>
    <t>Bridge Inspection work complete, awaiting report.</t>
  </si>
  <si>
    <t>No comments. There are FY 24 D funds programmed for this project.  What is this for?</t>
  </si>
  <si>
    <t>Bridge Inspection of abandoned US 60 bridge over Floyds Fork on-going, it is anticipated that all inspection activities will be completed prior to Memorial Day.</t>
  </si>
  <si>
    <t>Bridge Inspection of abandoned US 60 bridge over Floyds Fork to begin on 4-8-24.</t>
  </si>
  <si>
    <t>Bridge Inspection to begin the first week of April 2024.</t>
  </si>
  <si>
    <t>Olmsted Parkways Multi-Use Path System Section 2</t>
  </si>
  <si>
    <t>Cultural historic report update submitted to KYTC D5 on 8/2/24.  ROW plans and parcel documents being prepared for submittal/approval to KYTC.  Metro plans to shift ROW funds programmed for FY24 to FY25.  Next project progress meeting scheduled for 8/14/24.</t>
  </si>
  <si>
    <t>Cultural historic report update is underway.  ROW plans and parcel documents being prepared for submittal/approval to KYTC.  Request for authorization of ROW funds anticipated in summer 2024.  Next project progress meeting scheduled for 7/10/24.</t>
  </si>
  <si>
    <t>Supposed to received Cultural Historic report the week of 7/15/24.  I will ask historian to move it to the top of the list, but it still may take two months to get SHPO concurrence and another 6 weeks for FHWA signature on the RE. R funds programmed for FY 24 in the TIP.</t>
  </si>
  <si>
    <t>Cultural historic report update is underway.  ROW plans and parcel documents being prepared for submittal/approval to KYTC.  Request for authorization of ROW funds anticipated in summer 2024.  Next project progress meeting scheduled for 6/12/24.</t>
  </si>
  <si>
    <t>Soliciting NEPA re-evaluation schedule from project team.  ROW plans and parcel documents being prepared for submittal/approval to KYTC.  Request for authorization of ROW funds anticipated in summer 2024.  Next project progress meeting scheduled for 6/12/24.</t>
  </si>
  <si>
    <t>Soliciting NEPA re-evaluation schedule from project team.</t>
  </si>
  <si>
    <t>Phase II Design deliverables nearly finished.  MSD requirements, ROW plans and parcel descriptions, and final cost estimates remain to complete.  Water Quality implementation design has begun.  Cultural/historic review is underway.  With completion of NEPA re-evaluation, Metro will be eligible to begin ROW phase.  Schedule to reach NEPA review completion unknown.  Metro intends to request authorization of FY24 programmed ROW phase funds upon NEPA re-evaluation.</t>
  </si>
  <si>
    <t>Downtown Traffic Signal Upgrades</t>
  </si>
  <si>
    <t>32 Signal rebuilds in downtown that are outside of two ways. Need guidance from KIPDA on requested language change approval.</t>
  </si>
  <si>
    <t>River Road Extension</t>
  </si>
  <si>
    <t>5-512.00</t>
  </si>
  <si>
    <t>Joint Inspection plans anticipated late August.  Metro to request phase shift for C phase.</t>
  </si>
  <si>
    <t>What is the status on this? C funds programmed for FY 24 in the TIP.</t>
  </si>
  <si>
    <t>Joint Inspection anticipated in July or August 2024.</t>
  </si>
  <si>
    <t>What's the status on this?</t>
  </si>
  <si>
    <t>Design team meeting on 2/22 approved approach for redesign of medians and 7th St</t>
  </si>
  <si>
    <t>No further comment. Design contract mod #3 submitted to KYTC 3.25.24 - BKE</t>
  </si>
  <si>
    <t>Blanton Lane Sidewalk</t>
  </si>
  <si>
    <t>05-03004.00</t>
  </si>
  <si>
    <t>Awaiting authorization of ROW funds.</t>
  </si>
  <si>
    <t>No comments from D5.</t>
  </si>
  <si>
    <t>Revised R/W 'Attachment' was forwarded on 6/11/2024.</t>
  </si>
  <si>
    <t xml:space="preserve">D5 concurred with Attachment A budget table. </t>
  </si>
  <si>
    <t xml:space="preserve">OLP sent request for ROW funding authorization to Program Management 6/13/24. </t>
  </si>
  <si>
    <t>Attachment 'A' for R/W needs to be re-submitted with matching R/W Estimate.</t>
  </si>
  <si>
    <t>Attachment 'A' for R/W was prepared.  What other documents does KYTC want to see with this?</t>
  </si>
  <si>
    <t>Crums Lane Sidewalk Phase 1</t>
  </si>
  <si>
    <t>05-03011.00</t>
  </si>
  <si>
    <t>ROW plans submitted  to D5 for review and comments on 7/29</t>
  </si>
  <si>
    <t>ROW plans were updated per D5 comments and ROW estimate was signed 8/15/24.</t>
  </si>
  <si>
    <t>ROW plans to be submitted by HDR late July</t>
  </si>
  <si>
    <t>ROW plans to be submitted by HDR mid July</t>
  </si>
  <si>
    <t xml:space="preserve">JI meeting is scheduled on April 11th. </t>
  </si>
  <si>
    <t xml:space="preserve"> JI meeting to be rescheduled for the first week of April.</t>
  </si>
  <si>
    <t xml:space="preserve">JI meeting shceduled for 4/11/24. </t>
  </si>
  <si>
    <t>Gagel Avenue Sidewalk</t>
  </si>
  <si>
    <t>05-03040.00</t>
  </si>
  <si>
    <t>•	Public outreach mailer sent on 4/16/2024.  
•	Awaiting authorization of ROW funds.</t>
  </si>
  <si>
    <t>.  Rail and utility coordination ongoing. Awaiting updated feedback from utility companies and finalizing detail for rail crossing.
.  Awaiting authorization of ROW funds.</t>
  </si>
  <si>
    <t>Awaiting authorization of ROW funds. Preparing the "Project Information Letter" to be mailed to property owners affected by the project.</t>
  </si>
  <si>
    <t>Louisville Loop Shared Use Path - McNeely Lake Segment</t>
  </si>
  <si>
    <t>05-03034.00</t>
  </si>
  <si>
    <t>Project advance on Phase II redesign section waiting for NEPA re-evaluation/clearance.  MSD project going to construction at north end; schedule to run to fall 2025.  Metro plans to move TA-MPO funds programmed for FY24 to appropriate future year, likely FY26.</t>
  </si>
  <si>
    <t xml:space="preserve"> Cultural historic update report submitted for KYTC review/concurrence on 6/12/24.</t>
  </si>
  <si>
    <t>DEA Historian has several reports prior to this one.  It is going to be several months. KYTC PM changed to Brian Eaton. C funds programmed for FY 24 in the TIP.</t>
  </si>
  <si>
    <t>MSD submitted proposed construction schedule on 5/23/24.  Project has been bid.  NTP beginning in 9/2024 with substantial completion 9/2025.  KYTC/SHPO approved Archaeology report on 5/24/24.  Cultural historic update report still pending.</t>
  </si>
  <si>
    <t>No additional comment.</t>
  </si>
  <si>
    <t>Biological delineations and field investigation summaries submitted on 5/1/24 for KYTC review.  Anticipate submittal of permit application and Biological Assessment report in late May/early June 2024.  Archaeology report submitted on 4/23/24 to KYTC for review; KYTC provided comments on 4/26/24.  Cultural historic report updates are underway.</t>
  </si>
  <si>
    <t>Additional biological assessment, additional archaeology, and cultural historic report updates are underway.  Biological field work for KY Glade Cress completed in late March 2024.  KYTC requested administrative changes to arch/cult/hist documentation on 4/4/24.  Metro provided KYGC management documentation and site visit photos to KYTC on 4/5/24.</t>
  </si>
  <si>
    <t>Scope and fees for archeological assessment have been approved.
Attorneys are getting dedicated easement from apt complex.
Utility coord can begin as soon as plans are ready for that.</t>
  </si>
  <si>
    <t>Metro gave NTP for additional biological assessment, additional archaeology, and cultural historic report updates on 2/19/24.  Biological field work scheduled for late March 2024.</t>
  </si>
  <si>
    <t>Bernheim Lane Sidewalk and Road Reconfiguration</t>
  </si>
  <si>
    <t>05-03002.00</t>
  </si>
  <si>
    <t xml:space="preserve">Still awaiting approval of TMP </t>
  </si>
  <si>
    <t>Will follow up with Metro on the TMP this week.</t>
  </si>
  <si>
    <t>Revisions made to TMP. Awaiting approval of TMP.</t>
  </si>
  <si>
    <t>It appears all comments have been addressed.  Hope to have approval signatures ASAP.</t>
  </si>
  <si>
    <t xml:space="preserve">awaiting approval of TMP </t>
  </si>
  <si>
    <t xml:space="preserve">Reminder sent to TMP approvers 6/17/24. </t>
  </si>
  <si>
    <t>D5 is reviewing Constronction Inspection Plan &amp; fee proposal as well as TMP. 
KYTC and OLP are in discussion regarding the management of funding for the signal equipment to be supplied by KYTC.</t>
  </si>
  <si>
    <t>"Project Information Letter" mailed to property owners affected by the project.
Authorization for Construction Package  to be submitted to KYTC week of March 3rd.</t>
  </si>
  <si>
    <t>Initial TMP comments sent to Metro 3/25/24.</t>
  </si>
  <si>
    <t>Dodge Gap Jefferson Memorial Forest - Louisville Loop Shared Use Path</t>
  </si>
  <si>
    <t>05-00523.00</t>
  </si>
  <si>
    <t>CRP-MPO</t>
  </si>
  <si>
    <t>Productive progress meeting held on 8/1/24.  Geotechnical report will be finalized for the trail corridor, but will omit the wingwall area while decisions are made about inclusion of this design item.  Metro continuing coordination with stream restoration project. No progress to report on land acquisition discussion with property owners for stream project.  Rescheduling next progress meeting because of conflict with Partnering Conference.  Programmed FY24 ROW planned to be shifted to FY25.</t>
  </si>
  <si>
    <t>KYTC comments on geotechnical draft report received  5/3/24.  Project team is reviewing KYTC comments.  Metro continuing coordination with stream restoration project.  No progress to report on land acquisition discussion with property owners for stream project.  June meeting cancelled; July project progress meeting cancelled.</t>
  </si>
  <si>
    <t>Do you have an estimate for when the draft geotech report review will be complete and comments incorporated? R funds are programmedf for FY 24 in the TIP.</t>
  </si>
  <si>
    <t>KYTC comments on geotechnical draft report received  5/3/24.  Project team is reviewing KYTC comments.  Metro continuing coordination with stream restoration project.  No progress to report on land acquisition discussion with property owners for stream project.  June meeting cancelled; July project progress meeting not yet scheduled.</t>
  </si>
  <si>
    <t>KYTC comments on geotechnical draft report received  5/3/24.  Project team is reviewing KYTC comments.  Metro continuing coordination with stream restoration project.  No progress to report on land acquisition discussion with property owners for stream project.  Next project progress meeting scheduled for 6/6/24.</t>
  </si>
  <si>
    <t>Geotechnical draft report submitted in late February 2024 for KYTC review.  Metro continuing coordination with stream restoration project.  Parks has begun land acquisition discussion with property owners for stream project.</t>
  </si>
  <si>
    <t>Geotechnical draft report in review.  Metro continuing coordination with stream restoration project, while Parks begins land acquisition discussion with property owners for stream project.</t>
  </si>
  <si>
    <t>Northeast Louisville Loop Section II (Eastwood Cut-off)</t>
  </si>
  <si>
    <t>05-00525.00</t>
  </si>
  <si>
    <t>A project team meeting was held on 8-5-24 between Metro, KYTC, and AECOM. It was agreed that this project will be let with OR concurrently with 5-8952.0. As per KYTC the letting date for 5-8952.0 is January, 2025. Awaiting updated Construction and Construction Inspection costs from AECOM to determine if additional C funds are needed. Will most likely need to request the transfer of any unused R and D funds into the construction funding.</t>
  </si>
  <si>
    <t>Metro received .dgn manuscript from Prime and .pdf set from KYTC in order to check connectivity of the 5-8952 and 5-3030.4 projects.</t>
  </si>
  <si>
    <t xml:space="preserve">No comments. D, R, and U funds are programmed for FY 24 in the TIP. </t>
  </si>
  <si>
    <t>Awaiting 5-8952.0 plans from KYTC to review.</t>
  </si>
  <si>
    <t>No comments. Current 5-8952 plan set sent to Metro 5/23/24.</t>
  </si>
  <si>
    <t>Awaiting to see if KYTC project 5-8952.0 limits will be expanding and possible impact to this project's corridor. Carl Jenkins to send Metro updated 5-8952.0 plans for review.</t>
  </si>
  <si>
    <t>Ohio River Levee Trail Phase III</t>
  </si>
  <si>
    <t>05-00505.00</t>
  </si>
  <si>
    <t>ROW Revision 1 submitted for KYTC review/concurrence on  8/2/24.  Programmed C funds will have to be shifted to future - possibly FY26 given current ROW status.  P55 is still a roadblock to advancing ROW to completion.</t>
  </si>
  <si>
    <t>ROW Revision 1 currently under review.</t>
  </si>
  <si>
    <t>P55 is still in progress.  Metro staff are reviewing ROW Revision 1 in advance of submittal for KYTC review.  ROW Revision 1 will capture all ROW revisions to date on this project in the current format required.  Metro received project time extension from KYTC on 7/5/24.</t>
  </si>
  <si>
    <t>Is there an estimate for when you think ROW Revision 1 will be ready? C funds are programmed for FY 24 in the TIP.</t>
  </si>
  <si>
    <t>P55 is still in process. Metro held a successful site meeting on 6/3/24 with ASRC property managers and LG&amp;E to assist in safely siting the new energy facility out of conflict with the Loop project. Advance toward completing remaining parcels is in progress.</t>
  </si>
  <si>
    <t>D5 working with Program Management to get servie contract date extended.</t>
  </si>
  <si>
    <t>Parcels 51 &amp; 53 closed on 4/18/24.  P55 is still in process.  Metro held a successful ROW status meeting with the project team on 4/23/24 and with KYTC on 5/7/24.  Advance toward completing remaining parcels is in progress.</t>
  </si>
  <si>
    <t>Currently awaiting ROW Revision documents for review.</t>
  </si>
  <si>
    <t>Parcels 51 &amp; 53 scheduled to be closed on 4/18/24.  P55 nearly closed.  Metro scheduling project meeting for late April to assess ROW status, and advance toward completing remaining parcels.</t>
  </si>
  <si>
    <t>Development case requirements on Parcel 55 and on Parcels 51 &amp; 53 are advancing.</t>
  </si>
  <si>
    <t>Pond Creek Jefferson Memorial Forest - Louisville Loop Shared Use Path</t>
  </si>
  <si>
    <t>05-00522.00</t>
  </si>
  <si>
    <t>Metro awaiting executed supplemental MOA for additional Design phase funds.  Programmed FY24 ROW funds are planned to be shifted to FY25.</t>
  </si>
  <si>
    <t>Supplemental MOA #3 is fully executed.  NTP for additional design work awarded on 8/13</t>
  </si>
  <si>
    <t>Metro submitted request for authorization of programmed D funds on 6/12/24.  After review/comments/revisions, KYTC forwarded funding request on 6/20/24. Metro awaiting supplemental MOA for additional Design phase funds.</t>
  </si>
  <si>
    <t>No comments. Funds were approved on 7/9/24.  Program Management will draft MOA and send to Metro for signatures.  R funds are programmed for FY 24 in the TIP.</t>
  </si>
  <si>
    <t>Metro submitted revised scope/fee for KYTC review on 5/20/24.  Following KYTC concurrence, Metro will submit request for authorization of programmed D funds.</t>
  </si>
  <si>
    <t>D5 drafting request for additional Design funding authorization.</t>
  </si>
  <si>
    <t>KYTC reviewed and provided comments on draft PHW and TC-40 for additional D phase funds.  Project team is making revisions to add sufficient scope/fee for NEPA re-evaluation for later phases; Metro anticipates submittal for KYTC review/concurrence in late May,  following by request for authorization of programmed D funds.  Along with the redesigned sections, Metro intends to update ROW plans subsequent to development cases, and request ROW phase authorization in FY25.</t>
  </si>
  <si>
    <t>Currently waiting on updated fee proposal for review.</t>
  </si>
  <si>
    <t>Metro anticipates submittal of PHW and TC-40 for redesign scope/fee in late April 2024 for KYTC review.  Metro continues finalizing requirements on a series of development cases on additional parcels in the project corridor.  Metro intends to update ROW plans subsequent to development cases, and request ROW phase authorization in FY24.</t>
  </si>
  <si>
    <t>Metro soliciting PHW and TC-40 for redesign of bridge and 2000 feet of path alignment due to a warehouse development.  Metro continues finalizing requirements on a series of development cases on additional parcels in the project corridor.  Metro intends to update ROW plans subsequent to development cases, and request ROW phase authorization in FY24.</t>
  </si>
  <si>
    <t>Westport Road Sidewalk through I-265 Interchange</t>
  </si>
  <si>
    <t>Metro Council District 17 funded Final Design plans with local CIF money.  Remaining process will be federal.  Created a Design Phase only for NEPA evaluation. No R or U Phases needed. KYTC has reviewed plan thoroughly but not issued an encroachment permit yet.</t>
  </si>
  <si>
    <t>Medora Jefferson Memorial Forest (IMF) - Louisville Loop Shared Use Path</t>
  </si>
  <si>
    <t>5-524.00</t>
  </si>
  <si>
    <t>Metro awaiting concurrence on Cultural Historic report update submittal and NEPA clearance on re-evaluation - and then NTP to begin ROW phase.</t>
  </si>
  <si>
    <t>Metro awaiting concurrence on updated Archaeology report submittal and Cultural Historic report update submittal.  Metro held a successful ROW ground rules review meeting with consultant team on 6/13/24.</t>
  </si>
  <si>
    <t>SHPO concurrence on archaeological report 5/24/24.  Still waiting on DEA Historian on the cultural historic review.</t>
  </si>
  <si>
    <t>Updated Archaeology report with revisions based on KYTC/SHPO comments submitted 5/23/24 for KYTC review/concurrence.  Cultural historic report update submitted to KYTC for review/comment on 5/31/24.  ROW ground rules review meeting with Metro and consultant team scheduled for 6/13/24.</t>
  </si>
  <si>
    <t>Archaeology report submitted 5/6/24 for KYTC review/comment.  KYTC comments received for revisions on 5/9/24.  Cultural historic field work completed, and anticipate report submittal in late May 2024.</t>
  </si>
  <si>
    <t>Archaeology and cultural historic field work underway in March 2024.</t>
  </si>
  <si>
    <t>Metro gave NTP for archaeology and cultural historic 2/20/24.  PRIME and HMB are ironing out contract details.</t>
  </si>
  <si>
    <t>Ohio River Valley NE Bike/Ped Improvements Phase I (Louisville Loop)</t>
  </si>
  <si>
    <t>5-3036.00</t>
  </si>
  <si>
    <t>2024/2027?</t>
  </si>
  <si>
    <t>Will require additional funding</t>
  </si>
  <si>
    <t>McNeely Lake Park Segment - Louisville Loop Shared Use Path</t>
  </si>
  <si>
    <t>5-3034.00</t>
  </si>
  <si>
    <t>Middletown</t>
  </si>
  <si>
    <t>Fiscal Year (2023 - 2026)</t>
  </si>
  <si>
    <t>Wetherby Avenue</t>
  </si>
  <si>
    <t>05-03222.00</t>
  </si>
  <si>
    <t>In process of getting design phase approved</t>
  </si>
  <si>
    <t>No</t>
  </si>
  <si>
    <t>Bliss Avenue</t>
  </si>
  <si>
    <t>05-03221.00</t>
  </si>
  <si>
    <t>Mount Washington</t>
  </si>
  <si>
    <t>Historic Multi-Use Trail Segment C</t>
  </si>
  <si>
    <t>5-3216.00</t>
  </si>
  <si>
    <t>Several Properties acquired, awaiting larger acquistions</t>
  </si>
  <si>
    <t>Yes</t>
  </si>
  <si>
    <t>Oldham County</t>
  </si>
  <si>
    <t>Mattingly/Old LaGrange Rd Trail</t>
  </si>
  <si>
    <t>5-00589.00</t>
  </si>
  <si>
    <t>Estimated January 2026</t>
  </si>
  <si>
    <t xml:space="preserve">Developed preliminary alternatives and held review meeting. Began Utility coordination. Began coordination with CSX regarding alternatives. Public Meeting to be held in September. </t>
  </si>
  <si>
    <t>Estimated January 2027</t>
  </si>
  <si>
    <t>Estimated August 2027</t>
  </si>
  <si>
    <t>LaGrange Underpass West of LaGrange</t>
  </si>
  <si>
    <t>05-00434.00</t>
  </si>
  <si>
    <t>Moving funds to C Phase</t>
  </si>
  <si>
    <t>KYTC does not need these funds for Design, and would like to move to C Phase.</t>
  </si>
  <si>
    <t>Move to C phase 2025</t>
  </si>
  <si>
    <t>Estimated March 2025</t>
  </si>
  <si>
    <t>Project letting is estimated for April or May 2025.</t>
  </si>
  <si>
    <t>Old LaGrange Road Improvements Oldham County Bicycle &amp; Pedestrian Trail</t>
  </si>
  <si>
    <t>05-00410.01</t>
  </si>
  <si>
    <t>Estimated mid September 2024</t>
  </si>
  <si>
    <t>Request for ROW authorization sent by Brian Eaton by the end of August 2024</t>
  </si>
  <si>
    <t>Estimated 7/1/2025</t>
  </si>
  <si>
    <t>Estimated 07/01/2026</t>
  </si>
  <si>
    <t>KY 22/Clore Lane Intersection Improvements</t>
  </si>
  <si>
    <t>5-596.00</t>
  </si>
  <si>
    <t>Authorized 4/19/2024</t>
  </si>
  <si>
    <t>KIPDA NOTE: Cost increase request is pending. Cost increase was approved for FY24. The additional funds will need to be shifted to FY 25. QK4 selected as Consultant.</t>
  </si>
  <si>
    <t>Estimated 8/01/2025</t>
  </si>
  <si>
    <t>Estimated 8/01/2026</t>
  </si>
  <si>
    <t>Estimated 8/01/2027</t>
  </si>
  <si>
    <t>Kenwood Road</t>
  </si>
  <si>
    <t>05-00588.00</t>
  </si>
  <si>
    <t>Authorized 8/16/2023</t>
  </si>
  <si>
    <t>Local Officials Meeting to be held on September 18 and public input will open.</t>
  </si>
  <si>
    <t>Estimated  8/15/2025</t>
  </si>
  <si>
    <t>Estimated 8/15/2026</t>
  </si>
  <si>
    <t>Estimated 8/15/2027</t>
  </si>
  <si>
    <t>University of Louisville</t>
  </si>
  <si>
    <t>2nd Street / 3rd Street / Museum Drive Intersection and Brandeis Avenue Pedestrian Improvements</t>
  </si>
  <si>
    <t>5-581.00</t>
  </si>
  <si>
    <t>Public inolvement meeting, Preliminary plans submitted, Metro shifted acceptance of plan; working with KYTC to resolve</t>
  </si>
  <si>
    <t>Initial design phase already authorized in 2022, so another shift would be permitted</t>
  </si>
  <si>
    <t>University of Louisville Pedestrian Improvements - Lighting</t>
  </si>
  <si>
    <t>05-3218.00</t>
  </si>
  <si>
    <t>submitted package to KYTC for funding request</t>
  </si>
  <si>
    <t>University of Louisville Pedestrian Improvements - ADA Curb Cuts &amp; Ramps*</t>
  </si>
  <si>
    <t>05-3220.00</t>
  </si>
  <si>
    <t>Submittal of draft plans for review ; working on package for submittal.</t>
  </si>
  <si>
    <t>Phase Shift - New FFY</t>
  </si>
  <si>
    <t>Cost Increase Submitted on 9/12/2022</t>
  </si>
  <si>
    <t>Cost Increase Request (Federal): $860,000
New Federal Amount = $3,160,000
New Local Match Amount = $711,000
New Total Cost = $3,871,000</t>
  </si>
  <si>
    <t>?</t>
  </si>
  <si>
    <t>Already Authorized - October 2021?</t>
  </si>
  <si>
    <t>Cannons Lane</t>
  </si>
  <si>
    <t>5-3212.00</t>
  </si>
  <si>
    <t>2023 - wait to see if authorized by 10/1</t>
  </si>
  <si>
    <t>East Market Street (US-31E) Streetscape</t>
  </si>
  <si>
    <t>5-80053.10</t>
  </si>
  <si>
    <t>Hikes Lane Rehabilitation</t>
  </si>
  <si>
    <t>5-583.00</t>
  </si>
  <si>
    <t>Cost Increase Request (Federal): $3,320,000
New Federal Amount = $6,720,000
New Local Match Amount = $1,640,000
New Total Cost = $8,360,000</t>
  </si>
  <si>
    <t>Kentuckiana Air Education</t>
  </si>
  <si>
    <t>Already Authorized - March 2022?</t>
  </si>
  <si>
    <t>5-561.00</t>
  </si>
  <si>
    <t>5-479.00</t>
  </si>
  <si>
    <t>Already Authorized</t>
  </si>
  <si>
    <t>Cost Increase Request (Federal): $1,340,000
New Federal Amount = $3,740,000
New Local Match Amount = $850,000
New Total Cost = $4,590,000</t>
  </si>
  <si>
    <t>Northeast Louisville Loop MET, Section 4 Beckley Creek Park to Eastwood Cutoff</t>
  </si>
  <si>
    <t>5-3030.40</t>
  </si>
  <si>
    <t>Ohio River Valley NE Bike/Ped Improvements Phase II (Louisville Loop)</t>
  </si>
  <si>
    <t>TBD</t>
  </si>
  <si>
    <t>5-506.00</t>
  </si>
  <si>
    <t>Olmsted Parkways Multi-Use Path System Section 8</t>
  </si>
  <si>
    <t>Olmsted Parkways Multi-Use Path System Section 9</t>
  </si>
  <si>
    <t>CRRSAA-MPO</t>
  </si>
  <si>
    <t>Cost Increase Request (Federal): $786,292
New Federal Amount = $2,200,000
New Local Match Amount = $500,000
New Total Cost = $2,700,000</t>
  </si>
  <si>
    <t>South Hubbards Lane</t>
  </si>
  <si>
    <t>5-479.01</t>
  </si>
  <si>
    <t>Yellow highlight = information added or changed from what KIPDA sent to LMG</t>
  </si>
  <si>
    <t>05-00529.00</t>
  </si>
  <si>
    <t>05-00965.15</t>
  </si>
  <si>
    <t>05-03212.00</t>
  </si>
  <si>
    <t>Remove these funds and move to C phase</t>
  </si>
  <si>
    <t>LMG will send PIF update - remove phase</t>
  </si>
  <si>
    <t>LMG will send PIF update - cost increase ($1M total for federal funds)</t>
  </si>
  <si>
    <t>05-80053.10</t>
  </si>
  <si>
    <t>Hubbards Ln.</t>
  </si>
  <si>
    <t>05-00479.00</t>
  </si>
  <si>
    <t>05-244.00</t>
  </si>
  <si>
    <t>05-00561.00</t>
  </si>
  <si>
    <t>LMG will send PIF update - phase shift</t>
  </si>
  <si>
    <t>05-03030.20</t>
  </si>
  <si>
    <t>05-03030.40</t>
  </si>
  <si>
    <t>05-505.00</t>
  </si>
  <si>
    <t>Olmsted Parkways Multi-Use Path System Section 1</t>
  </si>
  <si>
    <t>05-3709.00</t>
  </si>
  <si>
    <t>05-506.00</t>
  </si>
  <si>
    <t>05-00470.00</t>
  </si>
  <si>
    <t>05-91.02</t>
  </si>
  <si>
    <t>05-00512.00</t>
  </si>
  <si>
    <t>05-3217.00</t>
  </si>
  <si>
    <t>Authorized July 2021</t>
  </si>
  <si>
    <t>Original Design was approved on 8/22/2017, we finished Final Design in July of 2020. The PM is unsure why this was programmed.</t>
  </si>
  <si>
    <t>05-00404.01</t>
  </si>
  <si>
    <t>Authorized - what date?</t>
  </si>
  <si>
    <t xml:space="preserve">I-65 </t>
  </si>
  <si>
    <t>05-00378.10</t>
  </si>
  <si>
    <t>Newburg Road Sidewalk</t>
  </si>
  <si>
    <t>05-03041.00</t>
  </si>
  <si>
    <t>05-00091.08</t>
  </si>
  <si>
    <t>Authorized - 7/21/2021</t>
  </si>
  <si>
    <t>October 2021 - Estimated</t>
  </si>
  <si>
    <t>Dixie Highway Additional Design Funds</t>
  </si>
  <si>
    <t>05-00478.00</t>
  </si>
  <si>
    <t xml:space="preserve">Hill Street Rehabilitation </t>
  </si>
  <si>
    <t>July-23 Est.</t>
  </si>
  <si>
    <t>Louisville Loop Shared Use Path - Jefferson Memorial Forest - Pond Creek</t>
  </si>
  <si>
    <t>Louisville Loop Shared Use Path - Jefferson Memorial Forest - Dodge Gap</t>
  </si>
  <si>
    <t>Louisville Loop Shared Use Path - Jefferson Memorial Forest - Medora</t>
  </si>
  <si>
    <t>05-00524.00</t>
  </si>
  <si>
    <t>October-20 Est.</t>
  </si>
  <si>
    <t>Northeast Louisville Loop MET, Section 1 Beckley Woods to Beckley Station</t>
  </si>
  <si>
    <t>05-03030.10</t>
  </si>
  <si>
    <t>05-00091.02</t>
  </si>
  <si>
    <t>January-21 Est.</t>
  </si>
  <si>
    <t>July-21 Est.</t>
  </si>
  <si>
    <t>January-22 Est.</t>
  </si>
  <si>
    <t>River Rd. Bicycle &amp; Pedestrian Improvements</t>
  </si>
  <si>
    <t>05-00499.00</t>
  </si>
  <si>
    <t>January-21 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</si>
</sst>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4" formatCode="_(&quot;$&quot;* #,##0.00_);_(&quot;$&quot;* \(#,##0.00\);_(&quot;$&quot;* &quot;-&quot;??_);_(@_)"/>
    <numFmt numFmtId="164" formatCode="[$-409]mmmm\-yy;@"/>
    <numFmt numFmtId="165" formatCode="_(&quot;$&quot;* #,##0_);_(&quot;$&quot;* \(#,##0\);_(&quot;$&quot;* &quot;-&quot;??_);_(@_)"/>
    <numFmt numFmtId="166" formatCode="\$#,##0"/>
    <numFmt numFmtId="167" formatCode="[$-409]mmm\-yy;@"/>
    <numFmt numFmtId="168" formatCode="_([$$-409]* #,##0_);_([$$-409]* \(#,##0\);_([$$-409]* &quot;-&quot;??_);_(@_)"/>
  </numFmts>
  <fonts count="35">
    <font>
      <sz val="11"/>
      <color theme="1"/>
      <name val="Calibri"/>
      <family val="2"/>
      <scheme val="minor"/>
    </font>
    <font>
      <b/>
      <sz val="12"/>
      <color theme="1"/>
      <name val="Calibri"/>
      <family val="2"/>
      <scheme val="minor"/>
    </font>
    <font>
      <sz val="12"/>
      <color theme="1"/>
      <name val="Calibri"/>
      <family val="2"/>
      <scheme val="minor"/>
    </font>
    <font>
      <sz val="8"/>
      <name val="Calibri"/>
      <family val="2"/>
      <scheme val="minor"/>
    </font>
    <font>
      <b/>
      <sz val="12"/>
      <name val="Calibri"/>
      <family val="2"/>
      <scheme val="minor"/>
    </font>
    <font>
      <sz val="12"/>
      <name val="Calibri"/>
      <family val="2"/>
      <scheme val="minor"/>
    </font>
    <font>
      <sz val="11"/>
      <name val="Calibri"/>
      <family val="2"/>
      <scheme val="minor"/>
    </font>
    <font>
      <sz val="11"/>
      <color rgb="FFFF0000"/>
      <name val="Calibri"/>
      <family val="2"/>
      <scheme val="minor"/>
    </font>
    <font>
      <b/>
      <sz val="10"/>
      <name val="Calibri"/>
      <family val="2"/>
      <scheme val="minor"/>
    </font>
    <font>
      <sz val="10"/>
      <color theme="5" tint="0.39997558519241921"/>
      <name val="Calibri"/>
      <family val="2"/>
      <scheme val="minor"/>
    </font>
    <font>
      <sz val="10"/>
      <color rgb="FFFF0000"/>
      <name val="Calibri"/>
      <family val="2"/>
      <scheme val="minor"/>
    </font>
    <font>
      <sz val="10"/>
      <color rgb="FFC00000"/>
      <name val="Calibri"/>
      <family val="2"/>
      <scheme val="minor"/>
    </font>
    <font>
      <sz val="10"/>
      <color rgb="FF00B0F0"/>
      <name val="Calibri"/>
      <family val="2"/>
      <scheme val="minor"/>
    </font>
    <font>
      <sz val="10"/>
      <color theme="1"/>
      <name val="Calibri"/>
      <family val="2"/>
      <scheme val="minor"/>
    </font>
    <font>
      <sz val="11"/>
      <color theme="1"/>
      <name val="Calibri"/>
      <family val="2"/>
      <scheme val="minor"/>
    </font>
    <font>
      <b/>
      <sz val="36"/>
      <color theme="0"/>
      <name val="Calibri"/>
      <family val="2"/>
      <scheme val="minor"/>
    </font>
    <font>
      <sz val="12"/>
      <color theme="1"/>
      <name val="Calibri"/>
    </font>
    <font>
      <b/>
      <sz val="14"/>
      <name val="Calibri"/>
      <family val="2"/>
    </font>
    <font>
      <b/>
      <sz val="14"/>
      <color theme="1"/>
      <name val="Calibri"/>
      <family val="2"/>
      <scheme val="minor"/>
    </font>
    <font>
      <sz val="14"/>
      <name val="Calibri"/>
      <family val="2"/>
    </font>
    <font>
      <sz val="14"/>
      <color rgb="FF000000"/>
      <name val="Calibri"/>
      <family val="2"/>
    </font>
    <font>
      <sz val="14"/>
      <color theme="1"/>
      <name val="Calibri"/>
      <family val="2"/>
    </font>
    <font>
      <sz val="14"/>
      <color rgb="FF000000"/>
      <name val="Times New Roman"/>
      <family val="1"/>
    </font>
    <font>
      <i/>
      <sz val="14"/>
      <color theme="1"/>
      <name val="Calibri"/>
      <family val="2"/>
    </font>
    <font>
      <b/>
      <sz val="11"/>
      <color theme="0"/>
      <name val="Calibri"/>
      <family val="2"/>
      <scheme val="minor"/>
    </font>
    <font>
      <b/>
      <sz val="11"/>
      <color rgb="FFFFFFFF"/>
      <name val="Calibri"/>
      <family val="2"/>
    </font>
    <font>
      <sz val="11"/>
      <name val="Aptos Narrow"/>
      <family val="2"/>
    </font>
    <font>
      <sz val="11"/>
      <name val="Calibri"/>
      <family val="2"/>
    </font>
    <font>
      <b/>
      <sz val="11"/>
      <name val="Calibri"/>
      <family val="2"/>
    </font>
    <font>
      <sz val="12"/>
      <color rgb="FFFF0000"/>
      <name val="Calibri"/>
      <family val="2"/>
      <scheme val="minor"/>
    </font>
    <font>
      <b/>
      <sz val="12"/>
      <color theme="1"/>
      <name val="Calibri"/>
    </font>
    <font>
      <sz val="11"/>
      <color theme="1"/>
      <name val="Calibri"/>
      <family val="2"/>
    </font>
    <font>
      <b/>
      <sz val="11"/>
      <color theme="1"/>
      <name val="Calibri"/>
      <family val="2"/>
      <scheme val="minor"/>
    </font>
    <font>
      <sz val="11"/>
      <color theme="1"/>
      <name val="Calibri"/>
    </font>
    <font>
      <sz val="72"/>
      <color theme="1"/>
      <name val="Calibri"/>
      <family val="2"/>
      <scheme val="minor"/>
    </font>
  </fonts>
  <fills count="20">
    <fill>
      <patternFill patternType="none"/>
    </fill>
    <fill>
      <patternFill patternType="gray125"/>
    </fill>
    <fill>
      <patternFill patternType="solid">
        <fgColor theme="9" tint="0.79998168889431442"/>
        <bgColor indexed="64"/>
      </patternFill>
    </fill>
    <fill>
      <patternFill patternType="solid">
        <fgColor rgb="FFE2EFDA"/>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00B0F0"/>
        <bgColor indexed="64"/>
      </patternFill>
    </fill>
    <fill>
      <patternFill patternType="solid">
        <fgColor rgb="FFC00000"/>
        <bgColor indexed="64"/>
      </patternFill>
    </fill>
    <fill>
      <patternFill patternType="solid">
        <fgColor rgb="FF92D050"/>
        <bgColor indexed="64"/>
      </patternFill>
    </fill>
    <fill>
      <patternFill patternType="solid">
        <fgColor theme="0"/>
        <bgColor indexed="64"/>
      </patternFill>
    </fill>
    <fill>
      <patternFill patternType="solid">
        <fgColor theme="1"/>
        <bgColor indexed="64"/>
      </patternFill>
    </fill>
    <fill>
      <patternFill patternType="solid">
        <fgColor rgb="FFE1EEDA"/>
      </patternFill>
    </fill>
    <fill>
      <patternFill patternType="solid">
        <fgColor rgb="FFE1EEDA"/>
        <bgColor indexed="64"/>
      </patternFill>
    </fill>
    <fill>
      <patternFill patternType="solid">
        <fgColor theme="0" tint="-0.14999847407452621"/>
        <bgColor indexed="64"/>
      </patternFill>
    </fill>
    <fill>
      <patternFill patternType="solid">
        <fgColor rgb="FFFDE9D9"/>
        <bgColor indexed="64"/>
      </patternFill>
    </fill>
    <fill>
      <patternFill patternType="solid">
        <fgColor theme="6"/>
        <bgColor theme="6"/>
      </patternFill>
    </fill>
    <fill>
      <patternFill patternType="solid">
        <fgColor rgb="FF9BBB59"/>
        <bgColor rgb="FF9BBB59"/>
      </patternFill>
    </fill>
    <fill>
      <patternFill patternType="solid">
        <fgColor theme="6" tint="0.79998168889431442"/>
        <bgColor indexed="64"/>
      </patternFill>
    </fill>
  </fills>
  <borders count="4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rgb="FF000000"/>
      </bottom>
      <diagonal/>
    </border>
    <border>
      <left style="thin">
        <color indexed="64"/>
      </left>
      <right style="thin">
        <color indexed="64"/>
      </right>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style="thin">
        <color rgb="FF000000"/>
      </top>
      <bottom/>
      <diagonal/>
    </border>
    <border>
      <left style="thin">
        <color indexed="64"/>
      </left>
      <right/>
      <top style="thin">
        <color indexed="64"/>
      </top>
      <bottom style="thin">
        <color rgb="FF000000"/>
      </bottom>
      <diagonal/>
    </border>
    <border>
      <left style="thin">
        <color indexed="64"/>
      </left>
      <right/>
      <top style="medium">
        <color indexed="64"/>
      </top>
      <bottom/>
      <diagonal/>
    </border>
    <border>
      <left/>
      <right style="medium">
        <color indexed="64"/>
      </right>
      <top style="medium">
        <color indexed="64"/>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14" fillId="0" borderId="0" applyFont="0" applyFill="0" applyBorder="0" applyAlignment="0" applyProtection="0"/>
    <xf numFmtId="0" fontId="14" fillId="0" borderId="0"/>
  </cellStyleXfs>
  <cellXfs count="485">
    <xf numFmtId="0" fontId="0" fillId="0" borderId="0" xfId="0"/>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2" fontId="2" fillId="2" borderId="5" xfId="0" applyNumberFormat="1" applyFont="1" applyFill="1" applyBorder="1" applyAlignment="1">
      <alignment horizontal="right" vertical="center"/>
    </xf>
    <xf numFmtId="164" fontId="2" fillId="2" borderId="6" xfId="0" applyNumberFormat="1" applyFont="1" applyFill="1" applyBorder="1" applyAlignment="1" applyProtection="1">
      <alignment horizontal="center" vertical="center"/>
      <protection locked="0"/>
    </xf>
    <xf numFmtId="42" fontId="2" fillId="0" borderId="5" xfId="0" applyNumberFormat="1" applyFont="1" applyBorder="1" applyAlignment="1">
      <alignment horizontal="right" vertical="center"/>
    </xf>
    <xf numFmtId="164" fontId="2" fillId="0" borderId="6" xfId="0" applyNumberFormat="1" applyFont="1" applyBorder="1" applyAlignment="1" applyProtection="1">
      <alignment horizontal="center" vertical="center"/>
      <protection locked="0"/>
    </xf>
    <xf numFmtId="0" fontId="2" fillId="0" borderId="4" xfId="0" applyFont="1" applyBorder="1" applyAlignment="1">
      <alignment horizontal="left" vertical="center"/>
    </xf>
    <xf numFmtId="0" fontId="2" fillId="0" borderId="5" xfId="0" applyFont="1" applyBorder="1" applyAlignment="1">
      <alignment horizontal="center" vertical="center"/>
    </xf>
    <xf numFmtId="42" fontId="2" fillId="3" borderId="5" xfId="0" applyNumberFormat="1" applyFont="1" applyFill="1" applyBorder="1" applyAlignment="1">
      <alignment horizontal="right" vertical="center"/>
    </xf>
    <xf numFmtId="164" fontId="2" fillId="3" borderId="6" xfId="0" applyNumberFormat="1" applyFont="1" applyFill="1" applyBorder="1" applyAlignment="1" applyProtection="1">
      <alignment horizontal="center" vertical="center"/>
      <protection locked="0"/>
    </xf>
    <xf numFmtId="0" fontId="2" fillId="3" borderId="7" xfId="0" applyFont="1" applyFill="1" applyBorder="1" applyAlignment="1">
      <alignment horizontal="left" vertical="center"/>
    </xf>
    <xf numFmtId="0" fontId="2" fillId="3" borderId="8" xfId="0" applyFont="1" applyFill="1" applyBorder="1" applyAlignment="1">
      <alignment horizontal="center" vertical="center"/>
    </xf>
    <xf numFmtId="42" fontId="2" fillId="3" borderId="8" xfId="0" applyNumberFormat="1" applyFont="1" applyFill="1" applyBorder="1" applyAlignment="1">
      <alignment horizontal="right" vertical="center"/>
    </xf>
    <xf numFmtId="164" fontId="2" fillId="3" borderId="9" xfId="0" applyNumberFormat="1" applyFont="1" applyFill="1" applyBorder="1" applyAlignment="1" applyProtection="1">
      <alignment horizontal="center" vertical="center"/>
      <protection locked="0"/>
    </xf>
    <xf numFmtId="0" fontId="2" fillId="0" borderId="8" xfId="0" applyFont="1" applyBorder="1" applyAlignment="1">
      <alignment horizontal="center" vertical="center"/>
    </xf>
    <xf numFmtId="42" fontId="2" fillId="0" borderId="8" xfId="0" applyNumberFormat="1" applyFont="1" applyBorder="1" applyAlignment="1">
      <alignment horizontal="right" vertical="center"/>
    </xf>
    <xf numFmtId="0" fontId="2" fillId="3" borderId="13" xfId="0" applyFont="1" applyFill="1" applyBorder="1" applyAlignment="1">
      <alignment horizontal="center" vertical="center"/>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7" xfId="0" applyFont="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center" vertical="center"/>
    </xf>
    <xf numFmtId="0" fontId="2" fillId="2" borderId="4"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center" vertical="center"/>
    </xf>
    <xf numFmtId="42" fontId="0" fillId="0" borderId="0" xfId="0" applyNumberFormat="1"/>
    <xf numFmtId="44" fontId="0" fillId="0" borderId="0" xfId="0" applyNumberFormat="1"/>
    <xf numFmtId="0" fontId="4" fillId="0" borderId="3" xfId="0" applyFont="1" applyBorder="1" applyAlignment="1">
      <alignment horizontal="center" vertical="center"/>
    </xf>
    <xf numFmtId="164" fontId="5" fillId="3" borderId="6" xfId="0" applyNumberFormat="1" applyFont="1" applyFill="1" applyBorder="1" applyAlignment="1" applyProtection="1">
      <alignment horizontal="center" vertical="center"/>
      <protection locked="0"/>
    </xf>
    <xf numFmtId="164" fontId="5" fillId="0" borderId="6" xfId="0" applyNumberFormat="1" applyFont="1" applyBorder="1" applyAlignment="1" applyProtection="1">
      <alignment horizontal="center" vertical="center"/>
      <protection locked="0"/>
    </xf>
    <xf numFmtId="164" fontId="5" fillId="2" borderId="6" xfId="0" applyNumberFormat="1" applyFont="1" applyFill="1" applyBorder="1" applyAlignment="1" applyProtection="1">
      <alignment horizontal="center" vertical="center"/>
      <protection locked="0"/>
    </xf>
    <xf numFmtId="164" fontId="5" fillId="3" borderId="6" xfId="0" quotePrefix="1" applyNumberFormat="1" applyFont="1" applyFill="1" applyBorder="1" applyAlignment="1" applyProtection="1">
      <alignment horizontal="center" vertical="center"/>
      <protection locked="0"/>
    </xf>
    <xf numFmtId="164" fontId="5" fillId="5" borderId="6" xfId="0" applyNumberFormat="1" applyFont="1" applyFill="1" applyBorder="1" applyAlignment="1" applyProtection="1">
      <alignment horizontal="center" vertical="center"/>
      <protection locked="0"/>
    </xf>
    <xf numFmtId="164" fontId="5" fillId="0" borderId="9" xfId="0" applyNumberFormat="1" applyFont="1" applyBorder="1" applyAlignment="1" applyProtection="1">
      <alignment horizontal="center" vertical="center"/>
      <protection locked="0"/>
    </xf>
    <xf numFmtId="0" fontId="6" fillId="0" borderId="0" xfId="0" applyFont="1"/>
    <xf numFmtId="0" fontId="5" fillId="0" borderId="5" xfId="0" applyFont="1" applyBorder="1" applyAlignment="1">
      <alignment horizontal="center" vertical="center"/>
    </xf>
    <xf numFmtId="0" fontId="5" fillId="2" borderId="5" xfId="0" applyFont="1" applyFill="1" applyBorder="1" applyAlignment="1">
      <alignment horizontal="center" vertical="center"/>
    </xf>
    <xf numFmtId="164" fontId="5" fillId="6" borderId="6" xfId="0" applyNumberFormat="1" applyFont="1" applyFill="1" applyBorder="1" applyAlignment="1" applyProtection="1">
      <alignment horizontal="center" vertical="center"/>
      <protection locked="0"/>
    </xf>
    <xf numFmtId="164" fontId="5" fillId="4" borderId="6" xfId="0" quotePrefix="1" applyNumberFormat="1" applyFont="1" applyFill="1" applyBorder="1" applyAlignment="1" applyProtection="1">
      <alignment horizontal="center" vertical="center" wrapText="1"/>
      <protection locked="0"/>
    </xf>
    <xf numFmtId="164" fontId="5" fillId="3" borderId="9" xfId="0" applyNumberFormat="1" applyFont="1" applyFill="1" applyBorder="1" applyAlignment="1" applyProtection="1">
      <alignment horizontal="center" vertical="center"/>
      <protection locked="0"/>
    </xf>
    <xf numFmtId="0" fontId="2" fillId="3" borderId="7" xfId="0" applyFont="1" applyFill="1" applyBorder="1" applyAlignment="1">
      <alignment horizontal="left" vertical="center" wrapText="1"/>
    </xf>
    <xf numFmtId="164" fontId="5" fillId="7" borderId="6" xfId="0" applyNumberFormat="1" applyFont="1" applyFill="1" applyBorder="1" applyAlignment="1" applyProtection="1">
      <alignment horizontal="center" vertical="center"/>
      <protection locked="0"/>
    </xf>
    <xf numFmtId="42" fontId="2" fillId="7" borderId="5" xfId="0" applyNumberFormat="1" applyFont="1" applyFill="1" applyBorder="1" applyAlignment="1">
      <alignment horizontal="right" vertical="center"/>
    </xf>
    <xf numFmtId="0" fontId="2" fillId="7" borderId="5" xfId="0" applyFont="1" applyFill="1" applyBorder="1" applyAlignment="1">
      <alignment horizontal="center" vertical="center"/>
    </xf>
    <xf numFmtId="0" fontId="2" fillId="7" borderId="4" xfId="0" applyFont="1" applyFill="1" applyBorder="1" applyAlignment="1">
      <alignment horizontal="left" vertical="center" wrapText="1"/>
    </xf>
    <xf numFmtId="0" fontId="2" fillId="0" borderId="15" xfId="0" applyFont="1" applyBorder="1" applyAlignment="1">
      <alignment horizontal="center" vertical="center"/>
    </xf>
    <xf numFmtId="0" fontId="2" fillId="0" borderId="12" xfId="0" applyFont="1" applyBorder="1" applyAlignment="1">
      <alignment horizontal="left" vertical="center" wrapText="1"/>
    </xf>
    <xf numFmtId="0" fontId="2" fillId="7" borderId="13" xfId="0" applyFont="1" applyFill="1" applyBorder="1" applyAlignment="1">
      <alignment horizontal="center" vertical="center"/>
    </xf>
    <xf numFmtId="0" fontId="2" fillId="7" borderId="10" xfId="0" applyFont="1" applyFill="1" applyBorder="1" applyAlignment="1">
      <alignment horizontal="left" vertical="center" wrapText="1"/>
    </xf>
    <xf numFmtId="0" fontId="2" fillId="6" borderId="5" xfId="0" applyFont="1" applyFill="1" applyBorder="1" applyAlignment="1">
      <alignment horizontal="center" vertical="center"/>
    </xf>
    <xf numFmtId="0" fontId="5" fillId="6" borderId="5" xfId="0" applyFont="1" applyFill="1" applyBorder="1" applyAlignment="1">
      <alignment horizontal="center" vertical="center"/>
    </xf>
    <xf numFmtId="0" fontId="2" fillId="6" borderId="13" xfId="0" applyFont="1" applyFill="1" applyBorder="1" applyAlignment="1">
      <alignment horizontal="center" vertical="center"/>
    </xf>
    <xf numFmtId="0" fontId="0" fillId="6" borderId="16" xfId="0" applyFill="1" applyBorder="1" applyAlignment="1">
      <alignment horizontal="left" vertical="center"/>
    </xf>
    <xf numFmtId="0" fontId="0" fillId="0" borderId="16" xfId="0" applyBorder="1" applyAlignment="1">
      <alignment horizontal="left" vertical="center" wrapText="1"/>
    </xf>
    <xf numFmtId="0" fontId="0" fillId="0" borderId="0" xfId="0" applyAlignment="1">
      <alignment vertical="center"/>
    </xf>
    <xf numFmtId="0" fontId="7" fillId="0" borderId="0" xfId="0" applyFont="1" applyAlignment="1">
      <alignment vertical="center"/>
    </xf>
    <xf numFmtId="0" fontId="2" fillId="0" borderId="17" xfId="0" applyFont="1" applyBorder="1" applyAlignment="1">
      <alignment horizontal="left"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5" fillId="7" borderId="5" xfId="0" applyFont="1" applyFill="1" applyBorder="1" applyAlignment="1">
      <alignment horizontal="center" vertical="center"/>
    </xf>
    <xf numFmtId="0" fontId="5" fillId="3" borderId="5" xfId="0" applyFont="1" applyFill="1" applyBorder="1" applyAlignment="1">
      <alignment horizontal="center" vertical="center"/>
    </xf>
    <xf numFmtId="164" fontId="5" fillId="8" borderId="6" xfId="0" applyNumberFormat="1" applyFont="1" applyFill="1" applyBorder="1" applyAlignment="1" applyProtection="1">
      <alignment horizontal="center" vertical="center"/>
      <protection locked="0"/>
    </xf>
    <xf numFmtId="0" fontId="8" fillId="0" borderId="16" xfId="0" applyFont="1" applyBorder="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164" fontId="5" fillId="9" borderId="6" xfId="0"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0" fillId="0" borderId="16" xfId="0" applyFont="1" applyBorder="1" applyAlignment="1">
      <alignment horizontal="center" vertical="center" wrapText="1"/>
    </xf>
    <xf numFmtId="164" fontId="5" fillId="10" borderId="6" xfId="0" applyNumberFormat="1" applyFont="1" applyFill="1" applyBorder="1" applyAlignment="1" applyProtection="1">
      <alignment horizontal="center" vertical="center"/>
      <protection locked="0"/>
    </xf>
    <xf numFmtId="0" fontId="5" fillId="7" borderId="13" xfId="0" applyFont="1" applyFill="1" applyBorder="1" applyAlignment="1">
      <alignment horizontal="center" vertical="center"/>
    </xf>
    <xf numFmtId="0" fontId="5" fillId="3" borderId="13" xfId="0" applyFont="1" applyFill="1" applyBorder="1" applyAlignment="1">
      <alignment horizontal="center" vertical="center"/>
    </xf>
    <xf numFmtId="164" fontId="5" fillId="9" borderId="9" xfId="0" applyNumberFormat="1" applyFont="1" applyFill="1" applyBorder="1" applyAlignment="1" applyProtection="1">
      <alignment horizontal="center" vertical="center"/>
      <protection locked="0"/>
    </xf>
    <xf numFmtId="0" fontId="12" fillId="0" borderId="0" xfId="0" applyFont="1" applyAlignment="1">
      <alignment horizontal="center" vertical="center" wrapText="1"/>
    </xf>
    <xf numFmtId="0" fontId="2" fillId="6" borderId="17" xfId="0" applyFont="1" applyFill="1" applyBorder="1" applyAlignment="1">
      <alignment horizontal="center" vertical="center"/>
    </xf>
    <xf numFmtId="0" fontId="2" fillId="6" borderId="8" xfId="0" applyFont="1" applyFill="1" applyBorder="1" applyAlignment="1">
      <alignment horizontal="center" vertical="center"/>
    </xf>
    <xf numFmtId="42" fontId="2" fillId="6" borderId="5" xfId="0" applyNumberFormat="1" applyFont="1" applyFill="1" applyBorder="1" applyAlignment="1">
      <alignment horizontal="right" vertical="center"/>
    </xf>
    <xf numFmtId="0" fontId="8" fillId="0" borderId="0" xfId="0" applyFont="1" applyAlignment="1">
      <alignment horizontal="center"/>
    </xf>
    <xf numFmtId="0" fontId="13" fillId="0" borderId="0" xfId="0" applyFont="1"/>
    <xf numFmtId="0" fontId="13" fillId="0" borderId="0" xfId="0" applyFont="1" applyAlignment="1">
      <alignment wrapText="1"/>
    </xf>
    <xf numFmtId="165" fontId="0" fillId="0" borderId="0" xfId="1" applyNumberFormat="1" applyFont="1"/>
    <xf numFmtId="165" fontId="0" fillId="0" borderId="0" xfId="0" applyNumberFormat="1"/>
    <xf numFmtId="0" fontId="0" fillId="0" borderId="0" xfId="0" applyAlignment="1">
      <alignment horizontal="center" vertical="center"/>
    </xf>
    <xf numFmtId="0" fontId="0" fillId="0" borderId="0" xfId="0" applyAlignment="1">
      <alignment wrapText="1"/>
    </xf>
    <xf numFmtId="17" fontId="2" fillId="3" borderId="26" xfId="0" applyNumberFormat="1" applyFont="1" applyFill="1" applyBorder="1" applyAlignment="1">
      <alignment horizontal="center" vertical="center" wrapText="1"/>
    </xf>
    <xf numFmtId="17" fontId="2" fillId="11" borderId="26" xfId="0" applyNumberFormat="1" applyFont="1" applyFill="1" applyBorder="1" applyAlignment="1">
      <alignment horizontal="center" vertical="center" wrapText="1"/>
    </xf>
    <xf numFmtId="17" fontId="2" fillId="11" borderId="17" xfId="0" applyNumberFormat="1" applyFont="1" applyFill="1" applyBorder="1" applyAlignment="1">
      <alignment horizontal="center" vertical="center" wrapText="1"/>
    </xf>
    <xf numFmtId="17" fontId="2" fillId="3" borderId="25" xfId="0" applyNumberFormat="1" applyFont="1" applyFill="1" applyBorder="1" applyAlignment="1">
      <alignment horizontal="center" vertical="center" wrapText="1"/>
    </xf>
    <xf numFmtId="0" fontId="15" fillId="12" borderId="12" xfId="0" applyFont="1" applyFill="1" applyBorder="1" applyAlignment="1">
      <alignment horizontal="left" vertical="center" wrapText="1"/>
    </xf>
    <xf numFmtId="17" fontId="2" fillId="3" borderId="5" xfId="0" applyNumberFormat="1" applyFont="1" applyFill="1" applyBorder="1" applyAlignment="1">
      <alignment horizontal="center" vertical="center" wrapText="1"/>
    </xf>
    <xf numFmtId="17" fontId="2" fillId="11" borderId="5" xfId="0" applyNumberFormat="1" applyFont="1" applyFill="1" applyBorder="1" applyAlignment="1">
      <alignment horizontal="center" vertical="center" wrapText="1"/>
    </xf>
    <xf numFmtId="0" fontId="0" fillId="0" borderId="17" xfId="0" applyBorder="1" applyAlignment="1">
      <alignment horizontal="center" vertical="center" wrapText="1"/>
    </xf>
    <xf numFmtId="0" fontId="17" fillId="15" borderId="17" xfId="0" applyFont="1" applyFill="1" applyBorder="1" applyAlignment="1">
      <alignment horizontal="center" vertical="center" wrapText="1"/>
    </xf>
    <xf numFmtId="0" fontId="17" fillId="15" borderId="17" xfId="0" applyFont="1" applyFill="1" applyBorder="1" applyAlignment="1">
      <alignment horizontal="left" vertical="center" wrapText="1" indent="1"/>
    </xf>
    <xf numFmtId="0" fontId="17" fillId="15" borderId="17" xfId="0" applyFont="1" applyFill="1" applyBorder="1" applyAlignment="1">
      <alignment horizontal="left" vertical="center" wrapText="1" indent="2"/>
    </xf>
    <xf numFmtId="2" fontId="18" fillId="0" borderId="23" xfId="0" applyNumberFormat="1" applyFont="1" applyBorder="1" applyAlignment="1">
      <alignment horizontal="center" vertical="center" wrapText="1"/>
    </xf>
    <xf numFmtId="0" fontId="18" fillId="0" borderId="23" xfId="0" applyFont="1" applyBorder="1" applyAlignment="1">
      <alignment horizontal="center" vertical="center" wrapText="1"/>
    </xf>
    <xf numFmtId="0" fontId="19" fillId="13" borderId="17" xfId="0" applyFont="1" applyFill="1" applyBorder="1" applyAlignment="1">
      <alignment horizontal="left" vertical="center" wrapText="1"/>
    </xf>
    <xf numFmtId="0" fontId="19" fillId="13" borderId="17" xfId="0" applyFont="1" applyFill="1" applyBorder="1" applyAlignment="1">
      <alignment horizontal="center" vertical="center" wrapText="1"/>
    </xf>
    <xf numFmtId="0" fontId="19" fillId="14" borderId="17" xfId="0" applyFont="1" applyFill="1" applyBorder="1" applyAlignment="1">
      <alignment horizontal="center" vertical="center" wrapText="1"/>
    </xf>
    <xf numFmtId="164" fontId="21" fillId="14" borderId="17" xfId="2" applyNumberFormat="1" applyFont="1" applyFill="1" applyBorder="1" applyAlignment="1" applyProtection="1">
      <alignment horizontal="center" vertical="center" wrapText="1"/>
      <protection locked="0"/>
    </xf>
    <xf numFmtId="0" fontId="19" fillId="16" borderId="22" xfId="0" applyFont="1" applyFill="1" applyBorder="1" applyAlignment="1">
      <alignment horizontal="center" vertical="center" wrapText="1"/>
    </xf>
    <xf numFmtId="0" fontId="19" fillId="0" borderId="17" xfId="0" applyFont="1" applyBorder="1" applyAlignment="1">
      <alignment horizontal="center" vertical="center" wrapText="1"/>
    </xf>
    <xf numFmtId="164" fontId="21" fillId="0" borderId="17" xfId="2" applyNumberFormat="1" applyFont="1" applyBorder="1" applyAlignment="1" applyProtection="1">
      <alignment horizontal="center" vertical="center" wrapText="1"/>
      <protection locked="0"/>
    </xf>
    <xf numFmtId="164" fontId="21" fillId="16" borderId="22" xfId="2" applyNumberFormat="1" applyFont="1" applyFill="1" applyBorder="1" applyAlignment="1" applyProtection="1">
      <alignment horizontal="center" vertical="center" wrapText="1"/>
      <protection locked="0"/>
    </xf>
    <xf numFmtId="164" fontId="21" fillId="7" borderId="17" xfId="2" applyNumberFormat="1" applyFont="1" applyFill="1" applyBorder="1" applyAlignment="1" applyProtection="1">
      <alignment horizontal="center" vertical="center" wrapText="1"/>
      <protection locked="0"/>
    </xf>
    <xf numFmtId="0" fontId="20" fillId="0" borderId="17" xfId="0" applyFont="1" applyBorder="1" applyAlignment="1">
      <alignment horizontal="center" vertical="center" wrapText="1"/>
    </xf>
    <xf numFmtId="0" fontId="20" fillId="6" borderId="22" xfId="0" applyFont="1" applyFill="1" applyBorder="1" applyAlignment="1">
      <alignment horizontal="center" vertical="center" wrapText="1"/>
    </xf>
    <xf numFmtId="0" fontId="20" fillId="0" borderId="22" xfId="0" applyFont="1" applyBorder="1" applyAlignment="1">
      <alignment horizontal="left" vertical="center" wrapText="1"/>
    </xf>
    <xf numFmtId="0" fontId="20" fillId="13" borderId="17"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0" borderId="17" xfId="0" applyFont="1" applyBorder="1" applyAlignment="1">
      <alignment horizontal="left" vertical="center" wrapText="1"/>
    </xf>
    <xf numFmtId="0" fontId="21" fillId="16" borderId="22" xfId="2" applyFont="1" applyFill="1" applyBorder="1" applyAlignment="1">
      <alignment horizontal="center" vertical="center" wrapText="1"/>
    </xf>
    <xf numFmtId="0" fontId="20" fillId="16" borderId="22" xfId="0" applyFont="1" applyFill="1" applyBorder="1" applyAlignment="1">
      <alignment horizontal="center" vertical="center" wrapText="1"/>
    </xf>
    <xf numFmtId="0" fontId="20" fillId="14" borderId="17" xfId="0" applyFont="1" applyFill="1" applyBorder="1" applyAlignment="1">
      <alignment horizontal="left" vertical="center" wrapText="1"/>
    </xf>
    <xf numFmtId="0" fontId="20" fillId="13" borderId="22" xfId="0" applyFont="1" applyFill="1" applyBorder="1" applyAlignment="1">
      <alignment horizontal="left" vertical="center" wrapText="1"/>
    </xf>
    <xf numFmtId="0" fontId="20" fillId="13" borderId="17" xfId="0" applyFont="1" applyFill="1" applyBorder="1" applyAlignment="1">
      <alignment horizontal="left" vertical="center" wrapText="1"/>
    </xf>
    <xf numFmtId="0" fontId="19" fillId="13" borderId="24" xfId="0" applyFont="1" applyFill="1" applyBorder="1" applyAlignment="1">
      <alignment horizontal="center" vertical="center" wrapText="1"/>
    </xf>
    <xf numFmtId="2" fontId="22" fillId="14" borderId="17" xfId="0" applyNumberFormat="1" applyFont="1" applyFill="1" applyBorder="1" applyAlignment="1">
      <alignment horizontal="center" vertical="center" wrapText="1"/>
    </xf>
    <xf numFmtId="164" fontId="23" fillId="0" borderId="17" xfId="2" applyNumberFormat="1" applyFont="1" applyBorder="1" applyAlignment="1" applyProtection="1">
      <alignment horizontal="center" vertical="center" wrapText="1"/>
      <protection locked="0"/>
    </xf>
    <xf numFmtId="2" fontId="22" fillId="0" borderId="17" xfId="0" applyNumberFormat="1" applyFont="1" applyBorder="1" applyAlignment="1">
      <alignment horizontal="center" vertical="center" wrapText="1"/>
    </xf>
    <xf numFmtId="0" fontId="20" fillId="0" borderId="17" xfId="0" applyFont="1" applyBorder="1" applyAlignment="1">
      <alignment horizontal="left" vertical="center" wrapText="1"/>
    </xf>
    <xf numFmtId="0" fontId="19" fillId="13" borderId="17" xfId="0" applyFont="1" applyFill="1" applyBorder="1" applyAlignment="1">
      <alignment horizontal="left" vertical="center" wrapText="1" indent="1"/>
    </xf>
    <xf numFmtId="0" fontId="24" fillId="17" borderId="13" xfId="0" applyFont="1" applyFill="1" applyBorder="1" applyAlignment="1">
      <alignment horizontal="center" vertical="center" wrapText="1"/>
    </xf>
    <xf numFmtId="0" fontId="24" fillId="17" borderId="33" xfId="0" applyFont="1" applyFill="1" applyBorder="1" applyAlignment="1">
      <alignment horizontal="center" vertical="center" wrapText="1"/>
    </xf>
    <xf numFmtId="0" fontId="25" fillId="18" borderId="13" xfId="0" applyFont="1" applyFill="1" applyBorder="1" applyAlignment="1">
      <alignment horizontal="center" vertical="center" wrapText="1"/>
    </xf>
    <xf numFmtId="0" fontId="25" fillId="18" borderId="33" xfId="0" applyFont="1" applyFill="1" applyBorder="1" applyAlignment="1">
      <alignment horizontal="center" vertical="center" wrapText="1"/>
    </xf>
    <xf numFmtId="0" fontId="24" fillId="17" borderId="34" xfId="0" applyFont="1" applyFill="1" applyBorder="1" applyAlignment="1">
      <alignment horizontal="center" vertical="center" wrapText="1"/>
    </xf>
    <xf numFmtId="0" fontId="24" fillId="17" borderId="19" xfId="0" applyFont="1" applyFill="1" applyBorder="1" applyAlignment="1">
      <alignment horizontal="center" vertical="center" wrapText="1"/>
    </xf>
    <xf numFmtId="0" fontId="5" fillId="3" borderId="10" xfId="0" applyFont="1" applyFill="1" applyBorder="1" applyAlignment="1">
      <alignment vertical="center" wrapText="1"/>
    </xf>
    <xf numFmtId="0" fontId="0" fillId="3" borderId="23" xfId="0" applyFill="1" applyBorder="1" applyAlignment="1">
      <alignment horizontal="left" vertical="center" wrapText="1"/>
    </xf>
    <xf numFmtId="0" fontId="26" fillId="3" borderId="17" xfId="0" applyFont="1" applyFill="1" applyBorder="1" applyAlignment="1">
      <alignment vertical="top" wrapText="1"/>
    </xf>
    <xf numFmtId="0" fontId="6" fillId="3" borderId="17" xfId="0" applyFont="1" applyFill="1" applyBorder="1" applyAlignment="1">
      <alignment vertical="top" wrapText="1"/>
    </xf>
    <xf numFmtId="167" fontId="6" fillId="3" borderId="17" xfId="0" applyNumberFormat="1" applyFont="1" applyFill="1" applyBorder="1" applyAlignment="1">
      <alignment horizontal="left" vertical="top" wrapText="1"/>
    </xf>
    <xf numFmtId="0" fontId="6" fillId="3" borderId="17" xfId="0" applyFont="1" applyFill="1" applyBorder="1" applyAlignment="1">
      <alignment horizontal="left" vertical="top" wrapText="1"/>
    </xf>
    <xf numFmtId="0" fontId="27" fillId="3" borderId="17" xfId="0" applyFont="1" applyFill="1" applyBorder="1" applyAlignment="1">
      <alignment horizontal="left" vertical="top" wrapText="1"/>
    </xf>
    <xf numFmtId="0" fontId="0" fillId="0" borderId="17" xfId="0" applyBorder="1" applyAlignment="1">
      <alignment horizontal="left" vertical="center" wrapText="1"/>
    </xf>
    <xf numFmtId="0" fontId="6" fillId="0" borderId="17" xfId="0" applyFont="1" applyBorder="1" applyAlignment="1">
      <alignment horizontal="left" vertical="top" wrapText="1"/>
    </xf>
    <xf numFmtId="167" fontId="6" fillId="0" borderId="17" xfId="0" applyNumberFormat="1" applyFont="1" applyBorder="1" applyAlignment="1">
      <alignment horizontal="left" vertical="top" wrapText="1"/>
    </xf>
    <xf numFmtId="0" fontId="0" fillId="0" borderId="27" xfId="0" applyBorder="1" applyAlignment="1">
      <alignment horizontal="left" vertical="center" wrapText="1"/>
    </xf>
    <xf numFmtId="0" fontId="29" fillId="3" borderId="4" xfId="0" applyFont="1" applyFill="1" applyBorder="1" applyAlignment="1">
      <alignment vertical="center" wrapText="1"/>
    </xf>
    <xf numFmtId="0" fontId="0" fillId="3" borderId="17" xfId="0" applyFill="1" applyBorder="1" applyAlignment="1">
      <alignment horizontal="left" vertical="center" wrapText="1"/>
    </xf>
    <xf numFmtId="0" fontId="0" fillId="11" borderId="17" xfId="0" applyFill="1" applyBorder="1" applyAlignment="1">
      <alignment horizontal="center" vertical="center" wrapText="1"/>
    </xf>
    <xf numFmtId="0" fontId="0" fillId="11" borderId="17" xfId="0" applyFill="1" applyBorder="1" applyAlignment="1">
      <alignment horizontal="left" vertical="center" wrapText="1"/>
    </xf>
    <xf numFmtId="167" fontId="27" fillId="0" borderId="17" xfId="0" applyNumberFormat="1" applyFont="1" applyBorder="1" applyAlignment="1">
      <alignment horizontal="left" vertical="top" wrapText="1"/>
    </xf>
    <xf numFmtId="0" fontId="6" fillId="11" borderId="17" xfId="0" applyFont="1" applyFill="1" applyBorder="1" applyAlignment="1">
      <alignment horizontal="left" vertical="top" wrapText="1"/>
    </xf>
    <xf numFmtId="0" fontId="0" fillId="11" borderId="24" xfId="0" applyFill="1" applyBorder="1" applyAlignment="1">
      <alignment horizontal="left" vertical="center" wrapText="1"/>
    </xf>
    <xf numFmtId="0" fontId="5" fillId="3" borderId="4" xfId="0" applyFont="1" applyFill="1" applyBorder="1" applyAlignment="1">
      <alignment vertical="center" wrapText="1"/>
    </xf>
    <xf numFmtId="167" fontId="27" fillId="3" borderId="17" xfId="0" applyNumberFormat="1" applyFont="1" applyFill="1" applyBorder="1" applyAlignment="1">
      <alignment horizontal="left" vertical="top" wrapText="1"/>
    </xf>
    <xf numFmtId="0" fontId="5" fillId="11" borderId="4" xfId="0" applyFont="1" applyFill="1" applyBorder="1" applyAlignment="1">
      <alignment vertical="center" wrapText="1"/>
    </xf>
    <xf numFmtId="0" fontId="7" fillId="0" borderId="17" xfId="0" applyFont="1" applyBorder="1" applyAlignment="1">
      <alignment horizontal="left" vertical="center" wrapText="1"/>
    </xf>
    <xf numFmtId="0" fontId="5" fillId="3" borderId="5" xfId="0" applyFont="1" applyFill="1" applyBorder="1" applyAlignment="1">
      <alignment horizontal="center" vertical="center" wrapText="1"/>
    </xf>
    <xf numFmtId="0" fontId="0" fillId="3" borderId="17" xfId="0" applyFill="1" applyBorder="1" applyAlignment="1">
      <alignment vertical="center" wrapText="1"/>
    </xf>
    <xf numFmtId="0" fontId="5" fillId="7" borderId="38" xfId="0" applyFont="1" applyFill="1" applyBorder="1" applyAlignment="1">
      <alignment vertical="center" wrapText="1"/>
    </xf>
    <xf numFmtId="17" fontId="5" fillId="11" borderId="26" xfId="0" applyNumberFormat="1" applyFont="1" applyFill="1" applyBorder="1" applyAlignment="1">
      <alignment horizontal="center" vertical="center" wrapText="1"/>
    </xf>
    <xf numFmtId="0" fontId="6" fillId="0" borderId="17" xfId="0" applyFont="1" applyBorder="1" applyAlignment="1">
      <alignment horizontal="left" vertical="center" wrapText="1"/>
    </xf>
    <xf numFmtId="0" fontId="27" fillId="0" borderId="17" xfId="0" applyFont="1" applyBorder="1" applyAlignment="1">
      <alignment horizontal="left" vertical="top" wrapText="1"/>
    </xf>
    <xf numFmtId="0" fontId="0" fillId="3" borderId="17" xfId="0" applyFill="1" applyBorder="1" applyAlignment="1">
      <alignment horizontal="center" vertical="center" wrapText="1"/>
    </xf>
    <xf numFmtId="0" fontId="6" fillId="19" borderId="17" xfId="0" applyFont="1" applyFill="1" applyBorder="1" applyAlignment="1">
      <alignment horizontal="left" vertical="top" wrapText="1"/>
    </xf>
    <xf numFmtId="0" fontId="5" fillId="7" borderId="10" xfId="0" applyFont="1" applyFill="1" applyBorder="1" applyAlignment="1">
      <alignment vertical="center" wrapText="1"/>
    </xf>
    <xf numFmtId="0" fontId="0" fillId="0" borderId="23" xfId="0" applyBorder="1" applyAlignment="1">
      <alignment horizontal="center" vertical="center" wrapText="1"/>
    </xf>
    <xf numFmtId="0" fontId="0" fillId="0" borderId="23" xfId="0" applyBorder="1" applyAlignment="1">
      <alignment horizontal="left" vertical="center" wrapText="1"/>
    </xf>
    <xf numFmtId="0" fontId="5" fillId="3" borderId="17" xfId="0" applyFont="1" applyFill="1" applyBorder="1" applyAlignment="1">
      <alignment vertical="center" wrapText="1"/>
    </xf>
    <xf numFmtId="0" fontId="5" fillId="11" borderId="17" xfId="0" applyFont="1" applyFill="1" applyBorder="1" applyAlignment="1">
      <alignment vertical="center" wrapText="1"/>
    </xf>
    <xf numFmtId="0" fontId="5" fillId="3" borderId="23" xfId="0" applyFont="1" applyFill="1" applyBorder="1" applyAlignment="1">
      <alignment vertical="center" wrapText="1"/>
    </xf>
    <xf numFmtId="0" fontId="5" fillId="11" borderId="22" xfId="0" applyFont="1" applyFill="1" applyBorder="1" applyAlignment="1">
      <alignment vertical="center" wrapText="1"/>
    </xf>
    <xf numFmtId="0" fontId="0" fillId="11" borderId="27" xfId="0" applyFill="1" applyBorder="1" applyAlignment="1">
      <alignment horizontal="left" vertical="center" wrapText="1"/>
    </xf>
    <xf numFmtId="17" fontId="2" fillId="11" borderId="25" xfId="0" applyNumberFormat="1" applyFont="1" applyFill="1" applyBorder="1" applyAlignment="1">
      <alignment horizontal="center" vertical="center" wrapText="1"/>
    </xf>
    <xf numFmtId="0" fontId="0" fillId="11" borderId="25" xfId="0" applyFill="1" applyBorder="1" applyAlignment="1">
      <alignment horizontal="left" vertical="center" wrapText="1"/>
    </xf>
    <xf numFmtId="17" fontId="2" fillId="3" borderId="24" xfId="0" applyNumberFormat="1" applyFont="1" applyFill="1" applyBorder="1" applyAlignment="1">
      <alignment horizontal="center" vertical="center" wrapText="1"/>
    </xf>
    <xf numFmtId="0" fontId="6" fillId="0" borderId="23" xfId="0" applyFont="1" applyBorder="1" applyAlignment="1">
      <alignment horizontal="left" vertical="top" wrapText="1"/>
    </xf>
    <xf numFmtId="0" fontId="0" fillId="19" borderId="13" xfId="0" applyFill="1" applyBorder="1" applyAlignment="1">
      <alignment horizontal="center" vertical="center" wrapText="1"/>
    </xf>
    <xf numFmtId="0" fontId="31" fillId="3" borderId="22" xfId="0" applyFont="1" applyFill="1" applyBorder="1" applyAlignment="1">
      <alignment horizontal="center" wrapText="1"/>
    </xf>
    <xf numFmtId="0" fontId="0" fillId="0" borderId="17" xfId="0" applyBorder="1" applyAlignment="1">
      <alignment wrapText="1"/>
    </xf>
    <xf numFmtId="42" fontId="30" fillId="11" borderId="17" xfId="0" applyNumberFormat="1" applyFont="1" applyFill="1" applyBorder="1" applyAlignment="1">
      <alignment horizontal="center" vertical="center" wrapText="1"/>
    </xf>
    <xf numFmtId="0" fontId="30" fillId="11" borderId="17" xfId="0" applyFont="1" applyFill="1" applyBorder="1" applyAlignment="1" applyProtection="1">
      <alignment horizontal="center" vertical="center" wrapText="1"/>
      <protection locked="0"/>
    </xf>
    <xf numFmtId="164" fontId="30" fillId="11" borderId="17" xfId="0" applyNumberFormat="1" applyFont="1" applyFill="1" applyBorder="1" applyAlignment="1" applyProtection="1">
      <alignment horizontal="center" vertical="center" wrapText="1"/>
      <protection locked="0"/>
    </xf>
    <xf numFmtId="42" fontId="30" fillId="11" borderId="17" xfId="0" applyNumberFormat="1" applyFont="1" applyFill="1" applyBorder="1" applyAlignment="1">
      <alignment horizontal="right" vertical="center" wrapText="1"/>
    </xf>
    <xf numFmtId="164" fontId="16" fillId="11" borderId="17" xfId="0" applyNumberFormat="1" applyFont="1" applyFill="1" applyBorder="1" applyAlignment="1" applyProtection="1">
      <alignment horizontal="center" vertical="center" wrapText="1"/>
      <protection locked="0"/>
    </xf>
    <xf numFmtId="0" fontId="16" fillId="11" borderId="27" xfId="0" applyFont="1" applyFill="1" applyBorder="1" applyAlignment="1">
      <alignment horizontal="center" vertical="center" wrapText="1"/>
    </xf>
    <xf numFmtId="0" fontId="31" fillId="11" borderId="22" xfId="0" applyFont="1" applyFill="1" applyBorder="1" applyAlignment="1">
      <alignment horizontal="center" wrapText="1"/>
    </xf>
    <xf numFmtId="42" fontId="16" fillId="11" borderId="17" xfId="0" applyNumberFormat="1" applyFont="1" applyFill="1" applyBorder="1" applyAlignment="1">
      <alignment horizontal="center" vertical="center" wrapText="1"/>
    </xf>
    <xf numFmtId="0" fontId="16" fillId="11" borderId="17" xfId="0" applyFont="1" applyFill="1" applyBorder="1" applyAlignment="1" applyProtection="1">
      <alignment horizontal="center" vertical="center" wrapText="1"/>
      <protection locked="0"/>
    </xf>
    <xf numFmtId="42" fontId="16" fillId="11" borderId="17" xfId="0" applyNumberFormat="1" applyFont="1" applyFill="1" applyBorder="1" applyAlignment="1">
      <alignment horizontal="right" vertical="center" wrapText="1"/>
    </xf>
    <xf numFmtId="0" fontId="16" fillId="11" borderId="22" xfId="0" applyFont="1" applyFill="1" applyBorder="1" applyAlignment="1">
      <alignment horizontal="center" vertical="center" wrapText="1"/>
    </xf>
    <xf numFmtId="0" fontId="30" fillId="3" borderId="27" xfId="0" applyFont="1" applyFill="1" applyBorder="1" applyAlignment="1">
      <alignment horizontal="center" vertical="center" wrapText="1"/>
    </xf>
    <xf numFmtId="0" fontId="30" fillId="3" borderId="17" xfId="0" applyFont="1" applyFill="1" applyBorder="1" applyAlignment="1">
      <alignment horizontal="center" vertical="center" wrapText="1"/>
    </xf>
    <xf numFmtId="42" fontId="30" fillId="3" borderId="17" xfId="0" applyNumberFormat="1" applyFont="1" applyFill="1" applyBorder="1" applyAlignment="1">
      <alignment horizontal="right" vertical="center" wrapText="1"/>
    </xf>
    <xf numFmtId="164" fontId="16" fillId="3" borderId="17" xfId="0" applyNumberFormat="1" applyFont="1" applyFill="1" applyBorder="1" applyAlignment="1" applyProtection="1">
      <alignment horizontal="center" vertical="center" wrapText="1"/>
      <protection locked="0"/>
    </xf>
    <xf numFmtId="0" fontId="0" fillId="3" borderId="17" xfId="0" applyFill="1" applyBorder="1" applyAlignment="1">
      <alignment wrapText="1"/>
    </xf>
    <xf numFmtId="0" fontId="16" fillId="3" borderId="27" xfId="0" applyFont="1" applyFill="1" applyBorder="1" applyAlignment="1">
      <alignment horizontal="center" vertical="center" wrapText="1"/>
    </xf>
    <xf numFmtId="0" fontId="16" fillId="3" borderId="17" xfId="0" applyFont="1" applyFill="1" applyBorder="1" applyAlignment="1">
      <alignment horizontal="center" vertical="center" wrapText="1"/>
    </xf>
    <xf numFmtId="42" fontId="16" fillId="3" borderId="17" xfId="0" applyNumberFormat="1" applyFont="1" applyFill="1" applyBorder="1" applyAlignment="1">
      <alignment horizontal="right" vertical="center" wrapText="1"/>
    </xf>
    <xf numFmtId="0" fontId="1" fillId="0" borderId="23" xfId="0" applyFont="1" applyBorder="1" applyAlignment="1">
      <alignment horizontal="center" vertical="center" wrapText="1"/>
    </xf>
    <xf numFmtId="0" fontId="1" fillId="3" borderId="17"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4" fillId="15" borderId="42" xfId="0" applyFont="1" applyFill="1" applyBorder="1" applyAlignment="1">
      <alignment horizontal="center" vertical="center" wrapText="1"/>
    </xf>
    <xf numFmtId="0" fontId="1" fillId="15" borderId="17" xfId="0" applyFont="1" applyFill="1" applyBorder="1" applyAlignment="1">
      <alignment horizontal="center" vertical="center" wrapText="1"/>
    </xf>
    <xf numFmtId="0" fontId="4" fillId="15" borderId="43" xfId="0" applyFont="1" applyFill="1" applyBorder="1" applyAlignment="1">
      <alignment horizontal="center" vertical="center" wrapText="1"/>
    </xf>
    <xf numFmtId="0" fontId="1" fillId="15" borderId="0" xfId="0" applyFont="1" applyFill="1" applyAlignment="1">
      <alignment horizontal="center" vertical="center" wrapText="1"/>
    </xf>
    <xf numFmtId="0" fontId="30" fillId="15" borderId="17" xfId="0" applyFont="1" applyFill="1" applyBorder="1" applyAlignment="1">
      <alignment horizontal="center" vertical="center" wrapText="1"/>
    </xf>
    <xf numFmtId="0" fontId="1" fillId="15" borderId="23" xfId="0" applyFont="1" applyFill="1" applyBorder="1" applyAlignment="1">
      <alignment horizontal="center" vertical="center" wrapText="1"/>
    </xf>
    <xf numFmtId="164" fontId="2" fillId="3" borderId="21" xfId="0" applyNumberFormat="1" applyFont="1" applyFill="1" applyBorder="1" applyAlignment="1" applyProtection="1">
      <alignment horizontal="left" vertical="center" wrapText="1"/>
      <protection locked="0"/>
    </xf>
    <xf numFmtId="164" fontId="5" fillId="11" borderId="21" xfId="0" applyNumberFormat="1" applyFont="1" applyFill="1" applyBorder="1" applyAlignment="1" applyProtection="1">
      <alignment horizontal="left" vertical="center" wrapText="1"/>
      <protection locked="0"/>
    </xf>
    <xf numFmtId="0" fontId="30" fillId="15" borderId="23"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2" fillId="0" borderId="23" xfId="0" applyFont="1" applyBorder="1" applyAlignment="1">
      <alignment horizontal="left" vertical="center" wrapText="1"/>
    </xf>
    <xf numFmtId="0" fontId="1" fillId="15" borderId="17" xfId="0" applyFont="1" applyFill="1" applyBorder="1" applyAlignment="1">
      <alignment horizontal="left" vertical="center" wrapText="1"/>
    </xf>
    <xf numFmtId="0" fontId="2" fillId="3" borderId="17" xfId="0" applyFont="1" applyFill="1" applyBorder="1" applyAlignment="1">
      <alignment vertical="center" wrapText="1"/>
    </xf>
    <xf numFmtId="1" fontId="20" fillId="13" borderId="17" xfId="0" applyNumberFormat="1" applyFont="1" applyFill="1" applyBorder="1" applyAlignment="1">
      <alignment horizontal="center" vertical="center" wrapText="1" shrinkToFit="1"/>
    </xf>
    <xf numFmtId="1" fontId="20" fillId="14" borderId="17" xfId="0" applyNumberFormat="1" applyFont="1" applyFill="1" applyBorder="1" applyAlignment="1">
      <alignment horizontal="center" vertical="center" wrapText="1" shrinkToFit="1"/>
    </xf>
    <xf numFmtId="166" fontId="20" fillId="14" borderId="17" xfId="0" applyNumberFormat="1" applyFont="1" applyFill="1" applyBorder="1" applyAlignment="1">
      <alignment horizontal="center" vertical="center" wrapText="1" shrinkToFit="1"/>
    </xf>
    <xf numFmtId="2" fontId="22" fillId="16" borderId="17" xfId="0" applyNumberFormat="1" applyFont="1" applyFill="1" applyBorder="1" applyAlignment="1">
      <alignment horizontal="center" vertical="center" wrapText="1"/>
    </xf>
    <xf numFmtId="0" fontId="22" fillId="16" borderId="17" xfId="0" applyFont="1" applyFill="1" applyBorder="1" applyAlignment="1">
      <alignment horizontal="center" vertical="center" wrapText="1"/>
    </xf>
    <xf numFmtId="1" fontId="20" fillId="0" borderId="17" xfId="0" applyNumberFormat="1" applyFont="1" applyBorder="1" applyAlignment="1">
      <alignment horizontal="center" vertical="center" wrapText="1" shrinkToFit="1"/>
    </xf>
    <xf numFmtId="166" fontId="20" fillId="0" borderId="17" xfId="0" applyNumberFormat="1" applyFont="1" applyBorder="1" applyAlignment="1">
      <alignment horizontal="center" vertical="center" wrapText="1" shrinkToFit="1"/>
    </xf>
    <xf numFmtId="0" fontId="22" fillId="0" borderId="17" xfId="0" applyFont="1" applyBorder="1" applyAlignment="1">
      <alignment horizontal="center" vertical="center" wrapText="1"/>
    </xf>
    <xf numFmtId="166" fontId="20" fillId="13" borderId="17" xfId="0" applyNumberFormat="1" applyFont="1" applyFill="1" applyBorder="1" applyAlignment="1">
      <alignment horizontal="center" vertical="center" wrapText="1" shrinkToFit="1"/>
    </xf>
    <xf numFmtId="0" fontId="22" fillId="14" borderId="17" xfId="0" applyFont="1" applyFill="1" applyBorder="1" applyAlignment="1">
      <alignment horizontal="center" vertical="center" wrapText="1"/>
    </xf>
    <xf numFmtId="0" fontId="0" fillId="11" borderId="0" xfId="0" applyFill="1" applyAlignment="1">
      <alignment wrapText="1"/>
    </xf>
    <xf numFmtId="1" fontId="20" fillId="13" borderId="17" xfId="0" applyNumberFormat="1" applyFont="1" applyFill="1" applyBorder="1" applyAlignment="1">
      <alignment horizontal="left" vertical="center" wrapText="1" indent="2" shrinkToFit="1"/>
    </xf>
    <xf numFmtId="0" fontId="5" fillId="3" borderId="13" xfId="0" applyFont="1" applyFill="1" applyBorder="1" applyAlignment="1">
      <alignment horizontal="center" vertical="center" wrapText="1"/>
    </xf>
    <xf numFmtId="0" fontId="1" fillId="3" borderId="13" xfId="0" applyFont="1" applyFill="1" applyBorder="1" applyAlignment="1">
      <alignment horizontal="center" vertical="center" wrapText="1"/>
    </xf>
    <xf numFmtId="17" fontId="0" fillId="3" borderId="23" xfId="0" applyNumberFormat="1" applyFill="1" applyBorder="1" applyAlignment="1">
      <alignment horizontal="center" vertical="center" wrapText="1"/>
    </xf>
    <xf numFmtId="0" fontId="1" fillId="3" borderId="15" xfId="0" applyFont="1" applyFill="1" applyBorder="1" applyAlignment="1">
      <alignment horizontal="center" vertical="center" wrapText="1"/>
    </xf>
    <xf numFmtId="17" fontId="0" fillId="3" borderId="24" xfId="0" applyNumberFormat="1" applyFill="1" applyBorder="1" applyAlignment="1">
      <alignment horizontal="center" vertical="center" wrapText="1"/>
    </xf>
    <xf numFmtId="0" fontId="0" fillId="3" borderId="24" xfId="0" applyFill="1" applyBorder="1" applyAlignment="1">
      <alignment horizontal="center" vertical="center" wrapText="1"/>
    </xf>
    <xf numFmtId="0" fontId="1" fillId="0" borderId="5" xfId="0" applyFont="1" applyBorder="1" applyAlignment="1">
      <alignment horizontal="center" vertical="center" wrapText="1"/>
    </xf>
    <xf numFmtId="42" fontId="1" fillId="0" borderId="21" xfId="0" applyNumberFormat="1" applyFont="1" applyBorder="1" applyAlignment="1">
      <alignment horizontal="right" vertical="center" wrapText="1"/>
    </xf>
    <xf numFmtId="17" fontId="0" fillId="0" borderId="17" xfId="0" applyNumberFormat="1" applyBorder="1" applyAlignment="1">
      <alignment horizontal="center" vertical="center" wrapText="1"/>
    </xf>
    <xf numFmtId="0" fontId="2" fillId="0" borderId="5" xfId="0" applyFont="1" applyBorder="1" applyAlignment="1">
      <alignment horizontal="center" vertical="center" wrapText="1"/>
    </xf>
    <xf numFmtId="42" fontId="2" fillId="0" borderId="21" xfId="0" applyNumberFormat="1" applyFont="1" applyBorder="1" applyAlignment="1">
      <alignment horizontal="right" vertical="center" wrapText="1"/>
    </xf>
    <xf numFmtId="0" fontId="0" fillId="0" borderId="22" xfId="0" applyBorder="1" applyAlignment="1">
      <alignment horizontal="center" vertical="center" wrapText="1"/>
    </xf>
    <xf numFmtId="0" fontId="1" fillId="3" borderId="5" xfId="0" applyFont="1" applyFill="1" applyBorder="1" applyAlignment="1">
      <alignment horizontal="center" vertical="center" wrapText="1"/>
    </xf>
    <xf numFmtId="42" fontId="1" fillId="3" borderId="21" xfId="0" applyNumberFormat="1" applyFont="1" applyFill="1" applyBorder="1" applyAlignment="1">
      <alignment horizontal="right" vertical="center" wrapText="1"/>
    </xf>
    <xf numFmtId="17" fontId="0" fillId="3" borderId="17" xfId="0" applyNumberFormat="1" applyFill="1" applyBorder="1" applyAlignment="1">
      <alignment horizontal="center" vertical="center" wrapText="1"/>
    </xf>
    <xf numFmtId="0" fontId="5" fillId="11" borderId="13" xfId="0" applyFont="1" applyFill="1" applyBorder="1" applyAlignment="1">
      <alignment horizontal="center" vertical="center" wrapText="1"/>
    </xf>
    <xf numFmtId="0" fontId="1" fillId="11" borderId="5" xfId="0" applyFont="1" applyFill="1" applyBorder="1" applyAlignment="1">
      <alignment horizontal="center" vertical="center" wrapText="1"/>
    </xf>
    <xf numFmtId="42" fontId="1" fillId="11" borderId="21" xfId="0" applyNumberFormat="1" applyFont="1" applyFill="1" applyBorder="1" applyAlignment="1">
      <alignment horizontal="right" vertical="center" wrapText="1"/>
    </xf>
    <xf numFmtId="0" fontId="2" fillId="11" borderId="5" xfId="0" applyFont="1" applyFill="1" applyBorder="1" applyAlignment="1">
      <alignment horizontal="center" vertical="center" wrapText="1"/>
    </xf>
    <xf numFmtId="42" fontId="2" fillId="11" borderId="21" xfId="0" applyNumberFormat="1" applyFont="1" applyFill="1" applyBorder="1" applyAlignment="1">
      <alignment horizontal="right" vertical="center" wrapText="1"/>
    </xf>
    <xf numFmtId="17" fontId="0" fillId="11" borderId="24" xfId="0" applyNumberFormat="1" applyFill="1" applyBorder="1" applyAlignment="1">
      <alignment horizontal="center" vertical="center" wrapText="1"/>
    </xf>
    <xf numFmtId="0" fontId="0" fillId="11" borderId="24" xfId="0" applyFill="1" applyBorder="1" applyAlignment="1">
      <alignment horizontal="center" vertical="center" wrapText="1"/>
    </xf>
    <xf numFmtId="0" fontId="2" fillId="3" borderId="5" xfId="0" applyFont="1" applyFill="1" applyBorder="1" applyAlignment="1">
      <alignment horizontal="center" vertical="center" wrapText="1"/>
    </xf>
    <xf numFmtId="42" fontId="2" fillId="3" borderId="21" xfId="0" applyNumberFormat="1" applyFont="1" applyFill="1" applyBorder="1" applyAlignment="1">
      <alignment horizontal="right" vertical="center" wrapText="1"/>
    </xf>
    <xf numFmtId="0" fontId="5" fillId="11" borderId="5" xfId="0" applyFont="1" applyFill="1" applyBorder="1" applyAlignment="1">
      <alignment horizontal="center" vertical="center" wrapText="1"/>
    </xf>
    <xf numFmtId="0" fontId="1" fillId="7" borderId="5" xfId="0" applyFont="1" applyFill="1" applyBorder="1" applyAlignment="1">
      <alignment horizontal="center" vertical="center" wrapText="1"/>
    </xf>
    <xf numFmtId="42" fontId="1" fillId="7" borderId="21" xfId="0" applyNumberFormat="1" applyFont="1" applyFill="1" applyBorder="1" applyAlignment="1">
      <alignment horizontal="right" vertical="center" wrapText="1"/>
    </xf>
    <xf numFmtId="42" fontId="1" fillId="3" borderId="19" xfId="0" applyNumberFormat="1" applyFont="1" applyFill="1" applyBorder="1" applyAlignment="1">
      <alignment horizontal="right" vertical="center" wrapText="1"/>
    </xf>
    <xf numFmtId="0" fontId="0" fillId="3" borderId="23" xfId="0" applyFill="1" applyBorder="1" applyAlignment="1">
      <alignment horizontal="center" vertical="center" wrapText="1"/>
    </xf>
    <xf numFmtId="0" fontId="1" fillId="11" borderId="13" xfId="0" applyFont="1" applyFill="1" applyBorder="1" applyAlignment="1">
      <alignment horizontal="center" vertical="center" wrapText="1"/>
    </xf>
    <xf numFmtId="42" fontId="1" fillId="11" borderId="19" xfId="0" applyNumberFormat="1" applyFont="1" applyFill="1" applyBorder="1" applyAlignment="1">
      <alignment horizontal="center" vertical="center" wrapText="1"/>
    </xf>
    <xf numFmtId="17" fontId="0" fillId="11" borderId="17" xfId="0" applyNumberFormat="1" applyFill="1" applyBorder="1" applyAlignment="1">
      <alignment horizontal="center" vertical="center" wrapText="1"/>
    </xf>
    <xf numFmtId="42" fontId="1" fillId="3" borderId="21" xfId="0" applyNumberFormat="1" applyFont="1" applyFill="1" applyBorder="1" applyAlignment="1">
      <alignment vertical="center" wrapText="1"/>
    </xf>
    <xf numFmtId="17" fontId="0" fillId="3" borderId="17" xfId="0" applyNumberFormat="1" applyFill="1" applyBorder="1" applyAlignment="1">
      <alignment vertical="center" wrapText="1"/>
    </xf>
    <xf numFmtId="0" fontId="5" fillId="0" borderId="17" xfId="0" applyFont="1" applyBorder="1" applyAlignment="1">
      <alignment horizontal="center" vertical="center" wrapText="1"/>
    </xf>
    <xf numFmtId="0" fontId="5" fillId="7" borderId="17"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7" borderId="5" xfId="0" applyFont="1" applyFill="1" applyBorder="1" applyAlignment="1">
      <alignment horizontal="center" vertical="center" wrapText="1"/>
    </xf>
    <xf numFmtId="0" fontId="4" fillId="0" borderId="18" xfId="0" applyFont="1" applyBorder="1" applyAlignment="1">
      <alignment horizontal="center" vertical="center" wrapText="1"/>
    </xf>
    <xf numFmtId="42" fontId="4" fillId="0" borderId="21" xfId="0" applyNumberFormat="1" applyFont="1" applyBorder="1" applyAlignment="1">
      <alignment horizontal="right" vertical="center" wrapText="1"/>
    </xf>
    <xf numFmtId="17" fontId="6" fillId="0" borderId="17"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17" xfId="0" applyFont="1" applyBorder="1" applyAlignment="1">
      <alignment wrapText="1"/>
    </xf>
    <xf numFmtId="0" fontId="2" fillId="3" borderId="15" xfId="0" applyFont="1" applyFill="1" applyBorder="1" applyAlignment="1">
      <alignment horizontal="center" vertical="center" wrapText="1"/>
    </xf>
    <xf numFmtId="0" fontId="5" fillId="7" borderId="13" xfId="0" applyFont="1" applyFill="1" applyBorder="1" applyAlignment="1">
      <alignment horizontal="center" vertical="center" wrapText="1"/>
    </xf>
    <xf numFmtId="14" fontId="0" fillId="3" borderId="23" xfId="0" applyNumberFormat="1" applyFill="1" applyBorder="1" applyAlignment="1">
      <alignment horizontal="center" vertical="center" wrapText="1"/>
    </xf>
    <xf numFmtId="0" fontId="1" fillId="7" borderId="13" xfId="0" applyFont="1" applyFill="1" applyBorder="1" applyAlignment="1">
      <alignment horizontal="center" vertical="center" wrapText="1"/>
    </xf>
    <xf numFmtId="42" fontId="1" fillId="7" borderId="19" xfId="0" applyNumberFormat="1" applyFont="1" applyFill="1" applyBorder="1" applyAlignment="1">
      <alignment horizontal="right" vertical="center" wrapText="1"/>
    </xf>
    <xf numFmtId="0" fontId="5" fillId="3" borderId="17" xfId="0" applyFont="1" applyFill="1" applyBorder="1" applyAlignment="1">
      <alignment horizontal="center" vertical="center" wrapText="1"/>
    </xf>
    <xf numFmtId="42" fontId="1" fillId="3" borderId="22" xfId="0" applyNumberFormat="1" applyFont="1" applyFill="1" applyBorder="1" applyAlignment="1">
      <alignment horizontal="right" vertical="center" wrapText="1"/>
    </xf>
    <xf numFmtId="0" fontId="5" fillId="11" borderId="17" xfId="0" applyFont="1" applyFill="1" applyBorder="1" applyAlignment="1">
      <alignment horizontal="center" vertical="center" wrapText="1"/>
    </xf>
    <xf numFmtId="0" fontId="1" fillId="11" borderId="17" xfId="0" applyFont="1" applyFill="1" applyBorder="1" applyAlignment="1">
      <alignment horizontal="center" vertical="center" wrapText="1"/>
    </xf>
    <xf numFmtId="42" fontId="1" fillId="11" borderId="22" xfId="0" applyNumberFormat="1" applyFont="1" applyFill="1" applyBorder="1" applyAlignment="1">
      <alignment horizontal="right" vertical="center" wrapText="1"/>
    </xf>
    <xf numFmtId="0" fontId="2" fillId="7" borderId="5" xfId="0" applyFont="1" applyFill="1" applyBorder="1" applyAlignment="1">
      <alignment horizontal="center" vertical="center" wrapText="1"/>
    </xf>
    <xf numFmtId="42" fontId="2" fillId="7" borderId="21" xfId="0" applyNumberFormat="1" applyFont="1" applyFill="1" applyBorder="1" applyAlignment="1">
      <alignment horizontal="right" vertical="center" wrapText="1"/>
    </xf>
    <xf numFmtId="0" fontId="5" fillId="3" borderId="23" xfId="0" applyFont="1" applyFill="1" applyBorder="1" applyAlignment="1">
      <alignment horizontal="center" vertical="center" wrapText="1"/>
    </xf>
    <xf numFmtId="42" fontId="1" fillId="3" borderId="28" xfId="0" applyNumberFormat="1" applyFont="1" applyFill="1" applyBorder="1" applyAlignment="1">
      <alignment horizontal="right" vertical="center" wrapText="1"/>
    </xf>
    <xf numFmtId="42" fontId="1" fillId="11" borderId="17" xfId="0" applyNumberFormat="1" applyFont="1" applyFill="1" applyBorder="1" applyAlignment="1">
      <alignment horizontal="right" vertical="center" wrapText="1"/>
    </xf>
    <xf numFmtId="42" fontId="1" fillId="3" borderId="20" xfId="0" applyNumberFormat="1" applyFont="1" applyFill="1" applyBorder="1" applyAlignment="1">
      <alignment horizontal="right" vertical="center" wrapText="1"/>
    </xf>
    <xf numFmtId="0" fontId="1" fillId="11" borderId="29" xfId="0" applyFont="1" applyFill="1" applyBorder="1" applyAlignment="1">
      <alignment horizontal="center" vertical="center" wrapText="1"/>
    </xf>
    <xf numFmtId="0" fontId="1" fillId="11" borderId="15" xfId="0" applyFont="1" applyFill="1" applyBorder="1" applyAlignment="1">
      <alignment horizontal="center" vertical="center" wrapText="1"/>
    </xf>
    <xf numFmtId="42" fontId="1" fillId="11" borderId="20" xfId="0" applyNumberFormat="1" applyFont="1" applyFill="1" applyBorder="1" applyAlignment="1">
      <alignment horizontal="right" vertical="center" wrapText="1"/>
    </xf>
    <xf numFmtId="17" fontId="0" fillId="11" borderId="25" xfId="0" applyNumberFormat="1" applyFill="1" applyBorder="1" applyAlignment="1">
      <alignment horizontal="center" vertical="center" wrapText="1"/>
    </xf>
    <xf numFmtId="0" fontId="0" fillId="11" borderId="25" xfId="0" applyFill="1" applyBorder="1" applyAlignment="1">
      <alignment horizontal="center" vertical="center" wrapText="1"/>
    </xf>
    <xf numFmtId="0" fontId="2" fillId="11" borderId="18" xfId="0" applyFont="1" applyFill="1" applyBorder="1" applyAlignment="1">
      <alignment horizontal="center" vertical="center" wrapText="1"/>
    </xf>
    <xf numFmtId="0" fontId="0" fillId="11" borderId="22" xfId="0" applyFill="1" applyBorder="1" applyAlignment="1">
      <alignment horizontal="center" vertical="center" wrapText="1"/>
    </xf>
    <xf numFmtId="0" fontId="2" fillId="3" borderId="30" xfId="0" applyFont="1" applyFill="1" applyBorder="1" applyAlignment="1">
      <alignment horizontal="center" vertical="center" wrapText="1"/>
    </xf>
    <xf numFmtId="42" fontId="2" fillId="3" borderId="41" xfId="0" applyNumberFormat="1" applyFont="1" applyFill="1" applyBorder="1" applyAlignment="1">
      <alignment horizontal="right" vertical="center" wrapText="1"/>
    </xf>
    <xf numFmtId="0" fontId="2" fillId="7" borderId="13" xfId="0" applyFont="1" applyFill="1" applyBorder="1" applyAlignment="1">
      <alignment horizontal="center" vertical="center" wrapText="1"/>
    </xf>
    <xf numFmtId="42" fontId="2" fillId="7" borderId="19" xfId="0" applyNumberFormat="1" applyFont="1" applyFill="1" applyBorder="1" applyAlignment="1">
      <alignment horizontal="right" vertical="center" wrapText="1"/>
    </xf>
    <xf numFmtId="17" fontId="0" fillId="0" borderId="23" xfId="0" applyNumberFormat="1" applyBorder="1" applyAlignment="1">
      <alignment horizontal="center" vertical="center" wrapText="1"/>
    </xf>
    <xf numFmtId="0" fontId="0" fillId="0" borderId="23" xfId="0" applyBorder="1" applyAlignment="1">
      <alignment wrapText="1"/>
    </xf>
    <xf numFmtId="3" fontId="0" fillId="19" borderId="13" xfId="0" applyNumberFormat="1" applyFill="1" applyBorder="1" applyAlignment="1">
      <alignment horizontal="center" vertical="center" wrapText="1"/>
    </xf>
    <xf numFmtId="6" fontId="0" fillId="0" borderId="17" xfId="0" applyNumberFormat="1" applyBorder="1" applyAlignment="1">
      <alignment horizontal="center" vertical="center" wrapText="1"/>
    </xf>
    <xf numFmtId="0" fontId="32" fillId="3" borderId="27" xfId="0" applyFont="1" applyFill="1" applyBorder="1" applyAlignment="1">
      <alignment horizontal="center" vertical="center" wrapText="1"/>
    </xf>
    <xf numFmtId="0" fontId="32" fillId="3" borderId="17" xfId="0" applyFont="1" applyFill="1" applyBorder="1" applyAlignment="1">
      <alignment horizontal="center" wrapText="1"/>
    </xf>
    <xf numFmtId="165" fontId="32" fillId="3" borderId="17" xfId="0" applyNumberFormat="1" applyFont="1" applyFill="1" applyBorder="1" applyAlignment="1">
      <alignment wrapText="1"/>
    </xf>
    <xf numFmtId="0" fontId="0" fillId="3" borderId="17" xfId="0" applyFill="1" applyBorder="1" applyAlignment="1">
      <alignment horizontal="center" wrapText="1"/>
    </xf>
    <xf numFmtId="0" fontId="2" fillId="3" borderId="17" xfId="0" applyFont="1" applyFill="1" applyBorder="1" applyAlignment="1">
      <alignment horizontal="center" vertical="center" wrapText="1"/>
    </xf>
    <xf numFmtId="0" fontId="0" fillId="3" borderId="22" xfId="0" applyFill="1" applyBorder="1" applyAlignment="1">
      <alignment wrapText="1"/>
    </xf>
    <xf numFmtId="165" fontId="32" fillId="3" borderId="17" xfId="1" applyNumberFormat="1" applyFont="1" applyFill="1" applyBorder="1" applyAlignment="1" applyProtection="1">
      <alignment wrapText="1"/>
      <protection locked="0"/>
    </xf>
    <xf numFmtId="0" fontId="33" fillId="3" borderId="22" xfId="0" applyFont="1" applyFill="1" applyBorder="1" applyAlignment="1">
      <alignment wrapText="1"/>
    </xf>
    <xf numFmtId="0" fontId="32" fillId="3" borderId="17" xfId="0" applyFont="1" applyFill="1" applyBorder="1" applyAlignment="1">
      <alignment horizontal="center" vertical="center" wrapText="1"/>
    </xf>
    <xf numFmtId="42" fontId="1" fillId="3" borderId="5" xfId="0" applyNumberFormat="1" applyFont="1" applyFill="1" applyBorder="1" applyAlignment="1">
      <alignment horizontal="right" vertical="center" wrapText="1"/>
    </xf>
    <xf numFmtId="164" fontId="2" fillId="3" borderId="6" xfId="0" applyNumberFormat="1" applyFont="1" applyFill="1" applyBorder="1" applyAlignment="1" applyProtection="1">
      <alignment horizontal="center" vertical="center" wrapText="1"/>
      <protection locked="0"/>
    </xf>
    <xf numFmtId="42" fontId="2" fillId="3" borderId="5" xfId="0" applyNumberFormat="1" applyFont="1" applyFill="1" applyBorder="1" applyAlignment="1">
      <alignment horizontal="right" vertical="center" wrapText="1"/>
    </xf>
    <xf numFmtId="164" fontId="2" fillId="3" borderId="21" xfId="0" applyNumberFormat="1" applyFont="1" applyFill="1" applyBorder="1" applyAlignment="1" applyProtection="1">
      <alignment horizontal="center" vertical="center" wrapText="1"/>
      <protection locked="0"/>
    </xf>
    <xf numFmtId="42" fontId="1" fillId="0" borderId="5" xfId="0" applyNumberFormat="1" applyFont="1" applyBorder="1" applyAlignment="1">
      <alignment horizontal="right" vertical="center" wrapText="1"/>
    </xf>
    <xf numFmtId="164" fontId="2" fillId="0" borderId="6" xfId="0" applyNumberFormat="1" applyFont="1" applyBorder="1" applyAlignment="1" applyProtection="1">
      <alignment horizontal="center" vertical="center" wrapText="1"/>
      <protection locked="0"/>
    </xf>
    <xf numFmtId="164" fontId="2" fillId="0" borderId="21" xfId="0" applyNumberFormat="1" applyFont="1" applyBorder="1" applyAlignment="1" applyProtection="1">
      <alignment horizontal="left" vertical="center" wrapText="1"/>
      <protection locked="0"/>
    </xf>
    <xf numFmtId="0" fontId="0" fillId="0" borderId="17" xfId="0" applyBorder="1" applyAlignment="1">
      <alignment horizontal="right" wrapText="1"/>
    </xf>
    <xf numFmtId="42" fontId="2" fillId="0" borderId="5" xfId="0" applyNumberFormat="1" applyFont="1" applyBorder="1" applyAlignment="1">
      <alignment horizontal="right" vertical="center" wrapText="1"/>
    </xf>
    <xf numFmtId="164" fontId="2" fillId="0" borderId="21" xfId="0" applyNumberFormat="1" applyFont="1" applyBorder="1" applyAlignment="1" applyProtection="1">
      <alignment horizontal="center" vertical="center" wrapText="1"/>
      <protection locked="0"/>
    </xf>
    <xf numFmtId="42" fontId="1" fillId="11" borderId="5" xfId="0" applyNumberFormat="1" applyFont="1" applyFill="1" applyBorder="1" applyAlignment="1">
      <alignment horizontal="right" vertical="center" wrapText="1"/>
    </xf>
    <xf numFmtId="164" fontId="5" fillId="11" borderId="6" xfId="0" applyNumberFormat="1" applyFont="1" applyFill="1" applyBorder="1" applyAlignment="1" applyProtection="1">
      <alignment horizontal="center" vertical="center" wrapText="1"/>
      <protection locked="0"/>
    </xf>
    <xf numFmtId="0" fontId="0" fillId="0" borderId="17" xfId="0" applyBorder="1" applyAlignment="1">
      <alignment vertical="top" wrapText="1"/>
    </xf>
    <xf numFmtId="42" fontId="2" fillId="11" borderId="5" xfId="0" applyNumberFormat="1" applyFont="1" applyFill="1" applyBorder="1" applyAlignment="1">
      <alignment horizontal="right" vertical="center" wrapText="1"/>
    </xf>
    <xf numFmtId="164" fontId="5" fillId="11" borderId="21" xfId="0" applyNumberFormat="1" applyFont="1" applyFill="1" applyBorder="1" applyAlignment="1" applyProtection="1">
      <alignment horizontal="center" vertical="center" wrapText="1"/>
      <protection locked="0"/>
    </xf>
    <xf numFmtId="42" fontId="1" fillId="3" borderId="23" xfId="0" applyNumberFormat="1" applyFont="1" applyFill="1" applyBorder="1" applyAlignment="1">
      <alignment vertical="center" wrapText="1"/>
    </xf>
    <xf numFmtId="15" fontId="2" fillId="3" borderId="23" xfId="0" applyNumberFormat="1" applyFont="1" applyFill="1" applyBorder="1" applyAlignment="1">
      <alignment horizontal="center" vertical="center" wrapText="1"/>
    </xf>
    <xf numFmtId="15" fontId="2" fillId="3" borderId="28" xfId="0" applyNumberFormat="1" applyFont="1" applyFill="1" applyBorder="1" applyAlignment="1">
      <alignment vertical="center" wrapText="1"/>
    </xf>
    <xf numFmtId="42" fontId="1" fillId="3" borderId="17" xfId="0" applyNumberFormat="1" applyFont="1" applyFill="1" applyBorder="1" applyAlignment="1">
      <alignment vertical="center" wrapText="1"/>
    </xf>
    <xf numFmtId="15" fontId="2" fillId="3" borderId="1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168" fontId="1" fillId="0" borderId="23" xfId="0" applyNumberFormat="1" applyFont="1" applyBorder="1" applyAlignment="1">
      <alignment horizontal="right" vertical="center" wrapText="1"/>
    </xf>
    <xf numFmtId="0" fontId="1" fillId="11" borderId="23" xfId="0" applyFont="1" applyFill="1" applyBorder="1" applyAlignment="1">
      <alignment horizontal="center" vertical="center" wrapText="1"/>
    </xf>
    <xf numFmtId="15" fontId="2" fillId="0" borderId="23" xfId="0" applyNumberFormat="1" applyFont="1" applyBorder="1" applyAlignment="1">
      <alignment horizontal="center" vertical="center" wrapText="1"/>
    </xf>
    <xf numFmtId="17" fontId="2" fillId="11" borderId="13" xfId="0" applyNumberFormat="1" applyFont="1" applyFill="1" applyBorder="1" applyAlignment="1">
      <alignment horizontal="center" vertical="center" wrapText="1"/>
    </xf>
    <xf numFmtId="15" fontId="2" fillId="0" borderId="28" xfId="0" applyNumberFormat="1" applyFont="1" applyBorder="1" applyAlignment="1">
      <alignment horizontal="center" vertical="center" wrapText="1"/>
    </xf>
    <xf numFmtId="42" fontId="1" fillId="3" borderId="17" xfId="0" applyNumberFormat="1" applyFont="1" applyFill="1" applyBorder="1" applyAlignment="1">
      <alignment horizontal="right" vertical="center" wrapText="1"/>
    </xf>
    <xf numFmtId="17" fontId="2" fillId="3" borderId="17" xfId="0" applyNumberFormat="1" applyFont="1" applyFill="1" applyBorder="1" applyAlignment="1">
      <alignment horizontal="center" vertical="center" wrapText="1"/>
    </xf>
    <xf numFmtId="15" fontId="2" fillId="3" borderId="22" xfId="0" applyNumberFormat="1" applyFont="1" applyFill="1" applyBorder="1" applyAlignment="1">
      <alignment horizontal="center" vertical="center" wrapText="1"/>
    </xf>
    <xf numFmtId="164" fontId="5" fillId="3" borderId="6" xfId="0" applyNumberFormat="1" applyFont="1" applyFill="1" applyBorder="1" applyAlignment="1" applyProtection="1">
      <alignment horizontal="center" vertical="center" wrapText="1"/>
      <protection locked="0"/>
    </xf>
    <xf numFmtId="164" fontId="5" fillId="3" borderId="21" xfId="0" applyNumberFormat="1" applyFont="1" applyFill="1" applyBorder="1" applyAlignment="1" applyProtection="1">
      <alignment horizontal="left" vertical="center" wrapText="1"/>
      <protection locked="0"/>
    </xf>
    <xf numFmtId="164" fontId="5" fillId="3" borderId="21" xfId="0" applyNumberFormat="1" applyFont="1" applyFill="1" applyBorder="1" applyAlignment="1" applyProtection="1">
      <alignment horizontal="center" vertical="center" wrapText="1"/>
      <protection locked="0"/>
    </xf>
    <xf numFmtId="0" fontId="15" fillId="12" borderId="0" xfId="0" applyFont="1" applyFill="1" applyAlignment="1">
      <alignment horizontal="left" wrapText="1"/>
    </xf>
    <xf numFmtId="0" fontId="2" fillId="3" borderId="23"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3"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11" borderId="10" xfId="0" applyFont="1" applyFill="1" applyBorder="1" applyAlignment="1">
      <alignment horizontal="left" vertical="center" wrapText="1"/>
    </xf>
    <xf numFmtId="0" fontId="2" fillId="11" borderId="11" xfId="0" applyFont="1" applyFill="1" applyBorder="1" applyAlignment="1">
      <alignment horizontal="left" vertical="center" wrapText="1"/>
    </xf>
    <xf numFmtId="0" fontId="2" fillId="11" borderId="12" xfId="0" applyFont="1" applyFill="1" applyBorder="1" applyAlignment="1">
      <alignment horizontal="left" vertical="center" wrapText="1"/>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6" fillId="3" borderId="23"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9" fillId="0" borderId="23" xfId="0" applyFont="1" applyBorder="1" applyAlignment="1">
      <alignment horizontal="left" vertical="center" wrapText="1"/>
    </xf>
    <xf numFmtId="0" fontId="19" fillId="0" borderId="25" xfId="0" applyFont="1" applyBorder="1" applyAlignment="1">
      <alignment horizontal="left" vertical="center" wrapText="1"/>
    </xf>
    <xf numFmtId="0" fontId="19" fillId="0" borderId="24" xfId="0" applyFont="1" applyBorder="1" applyAlignment="1">
      <alignment horizontal="left" vertical="center" wrapText="1"/>
    </xf>
    <xf numFmtId="1" fontId="20" fillId="0" borderId="23" xfId="0" applyNumberFormat="1" applyFont="1" applyBorder="1" applyAlignment="1">
      <alignment horizontal="left" vertical="center" wrapText="1" indent="2" shrinkToFit="1"/>
    </xf>
    <xf numFmtId="1" fontId="20" fillId="0" borderId="25" xfId="0" applyNumberFormat="1" applyFont="1" applyBorder="1" applyAlignment="1">
      <alignment horizontal="left" vertical="center" wrapText="1" indent="2" shrinkToFit="1"/>
    </xf>
    <xf numFmtId="1" fontId="20" fillId="0" borderId="24" xfId="0" applyNumberFormat="1" applyFont="1" applyBorder="1" applyAlignment="1">
      <alignment horizontal="left" vertical="center" wrapText="1" indent="2" shrinkToFit="1"/>
    </xf>
    <xf numFmtId="0" fontId="19" fillId="0" borderId="23" xfId="0" applyFont="1" applyBorder="1" applyAlignment="1">
      <alignment horizontal="left" vertical="center" wrapText="1" indent="2"/>
    </xf>
    <xf numFmtId="0" fontId="19" fillId="0" borderId="25" xfId="0" applyFont="1" applyBorder="1" applyAlignment="1">
      <alignment horizontal="left" vertical="center" wrapText="1" indent="2"/>
    </xf>
    <xf numFmtId="0" fontId="19" fillId="0" borderId="24" xfId="0" applyFont="1" applyBorder="1" applyAlignment="1">
      <alignment horizontal="left" vertical="center" wrapText="1" indent="2"/>
    </xf>
    <xf numFmtId="0" fontId="19" fillId="13" borderId="23"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13" borderId="24" xfId="0" applyFont="1" applyFill="1" applyBorder="1" applyAlignment="1">
      <alignment horizontal="center" vertical="center" wrapText="1"/>
    </xf>
    <xf numFmtId="1" fontId="20" fillId="13" borderId="23" xfId="0" applyNumberFormat="1" applyFont="1" applyFill="1" applyBorder="1" applyAlignment="1">
      <alignment horizontal="center" vertical="center" wrapText="1" indent="3" shrinkToFit="1"/>
    </xf>
    <xf numFmtId="1" fontId="20" fillId="13" borderId="25" xfId="0" applyNumberFormat="1" applyFont="1" applyFill="1" applyBorder="1" applyAlignment="1">
      <alignment horizontal="center" vertical="center" wrapText="1" indent="3" shrinkToFit="1"/>
    </xf>
    <xf numFmtId="1" fontId="20" fillId="13" borderId="24" xfId="0" applyNumberFormat="1" applyFont="1" applyFill="1" applyBorder="1" applyAlignment="1">
      <alignment horizontal="center" vertical="center" wrapText="1" indent="3" shrinkToFit="1"/>
    </xf>
    <xf numFmtId="0" fontId="19" fillId="13" borderId="23" xfId="0" applyFont="1" applyFill="1" applyBorder="1" applyAlignment="1">
      <alignment horizontal="center" vertical="center" wrapText="1" indent="3"/>
    </xf>
    <xf numFmtId="0" fontId="19" fillId="13" borderId="25" xfId="0" applyFont="1" applyFill="1" applyBorder="1" applyAlignment="1">
      <alignment horizontal="center" vertical="center" wrapText="1" indent="3"/>
    </xf>
    <xf numFmtId="0" fontId="19" fillId="13" borderId="24" xfId="0" applyFont="1" applyFill="1" applyBorder="1" applyAlignment="1">
      <alignment horizontal="center" vertical="center" wrapText="1" indent="3"/>
    </xf>
    <xf numFmtId="0" fontId="5" fillId="11" borderId="10" xfId="0" applyFont="1" applyFill="1" applyBorder="1" applyAlignment="1">
      <alignment vertical="center" wrapText="1"/>
    </xf>
    <xf numFmtId="0" fontId="5" fillId="11" borderId="11" xfId="0" applyFont="1" applyFill="1" applyBorder="1" applyAlignment="1">
      <alignment vertical="center" wrapText="1"/>
    </xf>
    <xf numFmtId="0" fontId="5" fillId="11" borderId="12" xfId="0" applyFont="1" applyFill="1" applyBorder="1" applyAlignment="1">
      <alignment vertical="center" wrapText="1"/>
    </xf>
    <xf numFmtId="0" fontId="5" fillId="11" borderId="13" xfId="0" applyFont="1" applyFill="1" applyBorder="1" applyAlignment="1">
      <alignment horizontal="center" vertical="center" wrapText="1"/>
    </xf>
    <xf numFmtId="0" fontId="5" fillId="11" borderId="14" xfId="0" applyFont="1" applyFill="1" applyBorder="1" applyAlignment="1">
      <alignment horizontal="center" vertical="center" wrapText="1"/>
    </xf>
    <xf numFmtId="0" fontId="5" fillId="11" borderId="15" xfId="0" applyFont="1" applyFill="1" applyBorder="1" applyAlignment="1">
      <alignment horizontal="center" vertical="center" wrapText="1"/>
    </xf>
    <xf numFmtId="0" fontId="5" fillId="0" borderId="10"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3" fillId="11" borderId="13" xfId="0" applyFont="1" applyFill="1" applyBorder="1" applyAlignment="1">
      <alignment horizontal="center" vertical="center" wrapText="1"/>
    </xf>
    <xf numFmtId="0" fontId="3" fillId="11" borderId="15" xfId="0" applyFont="1" applyFill="1" applyBorder="1" applyAlignment="1">
      <alignment horizontal="center" vertical="center" wrapText="1"/>
    </xf>
    <xf numFmtId="0" fontId="19" fillId="0" borderId="23" xfId="0" applyFont="1" applyBorder="1" applyAlignment="1">
      <alignment horizontal="left" vertical="center" wrapText="1" indent="1"/>
    </xf>
    <xf numFmtId="0" fontId="19" fillId="0" borderId="24" xfId="0" applyFont="1" applyBorder="1" applyAlignment="1">
      <alignment horizontal="left" vertical="center" wrapText="1" inden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4" xfId="0" applyFont="1" applyBorder="1" applyAlignment="1">
      <alignment horizontal="center" vertical="center" wrapText="1"/>
    </xf>
    <xf numFmtId="0" fontId="5" fillId="3" borderId="10" xfId="0" applyFont="1" applyFill="1" applyBorder="1" applyAlignment="1">
      <alignment vertical="center" wrapText="1"/>
    </xf>
    <xf numFmtId="0" fontId="5" fillId="3" borderId="12" xfId="0" applyFont="1" applyFill="1" applyBorder="1" applyAlignment="1">
      <alignment vertical="center" wrapText="1"/>
    </xf>
    <xf numFmtId="0" fontId="5"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42" fontId="1" fillId="3" borderId="35" xfId="0" applyNumberFormat="1" applyFont="1" applyFill="1" applyBorder="1" applyAlignment="1">
      <alignment horizontal="center" vertical="center" wrapText="1"/>
    </xf>
    <xf numFmtId="42" fontId="1" fillId="3" borderId="36" xfId="0" applyNumberFormat="1" applyFont="1" applyFill="1" applyBorder="1" applyAlignment="1">
      <alignment horizontal="center" vertical="center" wrapText="1"/>
    </xf>
    <xf numFmtId="17" fontId="0" fillId="3" borderId="23" xfId="0" applyNumberFormat="1" applyFill="1" applyBorder="1" applyAlignment="1">
      <alignment horizontal="center" vertical="center" wrapText="1"/>
    </xf>
    <xf numFmtId="17" fontId="0" fillId="3" borderId="24" xfId="0" applyNumberFormat="1" applyFill="1" applyBorder="1" applyAlignment="1">
      <alignment horizontal="center" vertical="center" wrapText="1"/>
    </xf>
    <xf numFmtId="0" fontId="0" fillId="3" borderId="25" xfId="0" applyFill="1" applyBorder="1" applyAlignment="1">
      <alignment horizontal="center" vertical="center" wrapText="1"/>
    </xf>
    <xf numFmtId="0" fontId="0" fillId="3" borderId="24" xfId="0" applyFill="1" applyBorder="1" applyAlignment="1">
      <alignment horizontal="center" vertical="center" wrapText="1"/>
    </xf>
    <xf numFmtId="17" fontId="2" fillId="3" borderId="25" xfId="0" applyNumberFormat="1" applyFont="1" applyFill="1" applyBorder="1" applyAlignment="1">
      <alignment horizontal="center" vertical="center" wrapText="1"/>
    </xf>
    <xf numFmtId="17" fontId="2" fillId="3" borderId="37" xfId="0" applyNumberFormat="1" applyFont="1" applyFill="1" applyBorder="1" applyAlignment="1">
      <alignment horizontal="center" vertical="center" wrapText="1"/>
    </xf>
    <xf numFmtId="0" fontId="0" fillId="3" borderId="23" xfId="0" applyFill="1" applyBorder="1" applyAlignment="1">
      <alignment horizontal="left" vertical="center" wrapText="1"/>
    </xf>
    <xf numFmtId="0" fontId="0" fillId="3" borderId="24" xfId="0" applyFill="1" applyBorder="1" applyAlignment="1">
      <alignment horizontal="left" vertical="center" wrapText="1"/>
    </xf>
    <xf numFmtId="17" fontId="2" fillId="11" borderId="23" xfId="0" applyNumberFormat="1" applyFont="1" applyFill="1" applyBorder="1" applyAlignment="1">
      <alignment horizontal="center" vertical="center" wrapText="1"/>
    </xf>
    <xf numFmtId="17" fontId="2" fillId="11" borderId="24" xfId="0" applyNumberFormat="1" applyFont="1" applyFill="1" applyBorder="1" applyAlignment="1">
      <alignment horizontal="center" vertical="center" wrapText="1"/>
    </xf>
    <xf numFmtId="0" fontId="0" fillId="11" borderId="17" xfId="0" applyFill="1" applyBorder="1" applyAlignment="1">
      <alignment horizontal="left" vertical="center" wrapText="1"/>
    </xf>
    <xf numFmtId="0" fontId="0" fillId="0" borderId="17" xfId="0" applyBorder="1" applyAlignment="1">
      <alignment horizontal="center" wrapText="1"/>
    </xf>
    <xf numFmtId="0" fontId="5" fillId="3" borderId="39" xfId="0" applyFont="1" applyFill="1" applyBorder="1" applyAlignment="1">
      <alignment horizontal="center" vertical="center" wrapText="1"/>
    </xf>
    <xf numFmtId="42" fontId="2" fillId="11" borderId="19" xfId="0" applyNumberFormat="1" applyFont="1" applyFill="1" applyBorder="1" applyAlignment="1">
      <alignment horizontal="center" vertical="center" wrapText="1"/>
    </xf>
    <xf numFmtId="42" fontId="2" fillId="11" borderId="20" xfId="0" applyNumberFormat="1" applyFont="1" applyFill="1" applyBorder="1" applyAlignment="1">
      <alignment horizontal="center" vertical="center" wrapText="1"/>
    </xf>
    <xf numFmtId="17" fontId="0" fillId="11" borderId="17" xfId="0" applyNumberFormat="1" applyFill="1" applyBorder="1" applyAlignment="1">
      <alignment horizontal="center" vertical="center" wrapText="1"/>
    </xf>
    <xf numFmtId="0" fontId="0" fillId="11" borderId="17" xfId="0" applyFill="1" applyBorder="1" applyAlignment="1">
      <alignment horizontal="center" vertical="center" wrapText="1"/>
    </xf>
    <xf numFmtId="0" fontId="5" fillId="3" borderId="11" xfId="0" applyFont="1" applyFill="1" applyBorder="1" applyAlignment="1">
      <alignment vertical="center" wrapText="1"/>
    </xf>
    <xf numFmtId="0" fontId="5" fillId="3" borderId="14" xfId="0" applyFont="1" applyFill="1" applyBorder="1" applyAlignment="1">
      <alignment horizontal="center" vertical="center" wrapText="1"/>
    </xf>
    <xf numFmtId="0" fontId="5" fillId="7" borderId="10" xfId="0" applyFont="1" applyFill="1" applyBorder="1" applyAlignment="1">
      <alignment vertical="center" wrapText="1"/>
    </xf>
    <xf numFmtId="0" fontId="5" fillId="7" borderId="12" xfId="0" applyFont="1" applyFill="1" applyBorder="1" applyAlignment="1">
      <alignment vertical="center" wrapText="1"/>
    </xf>
    <xf numFmtId="0" fontId="5" fillId="7" borderId="13"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11" borderId="23" xfId="0" applyFont="1" applyFill="1" applyBorder="1" applyAlignment="1">
      <alignment vertical="center" wrapText="1"/>
    </xf>
    <xf numFmtId="0" fontId="5" fillId="11" borderId="25" xfId="0" applyFont="1" applyFill="1" applyBorder="1" applyAlignment="1">
      <alignment vertical="center" wrapText="1"/>
    </xf>
    <xf numFmtId="0" fontId="5" fillId="11" borderId="24" xfId="0" applyFont="1" applyFill="1" applyBorder="1" applyAlignment="1">
      <alignment vertical="center" wrapText="1"/>
    </xf>
    <xf numFmtId="0" fontId="5" fillId="11" borderId="23"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11" borderId="24" xfId="0" applyFont="1" applyFill="1" applyBorder="1" applyAlignment="1">
      <alignment horizontal="center" vertical="center" wrapText="1"/>
    </xf>
    <xf numFmtId="0" fontId="5" fillId="11" borderId="37" xfId="0" applyFont="1" applyFill="1" applyBorder="1" applyAlignment="1">
      <alignment horizontal="center" vertical="center" wrapText="1"/>
    </xf>
    <xf numFmtId="0" fontId="16" fillId="11" borderId="44" xfId="0" applyFont="1" applyFill="1" applyBorder="1" applyAlignment="1">
      <alignment horizontal="center" vertical="center" wrapText="1"/>
    </xf>
    <xf numFmtId="0" fontId="16" fillId="11" borderId="45" xfId="0" applyFont="1" applyFill="1" applyBorder="1" applyAlignment="1">
      <alignment horizontal="center" vertical="center" wrapText="1"/>
    </xf>
    <xf numFmtId="0" fontId="16" fillId="11" borderId="23" xfId="0" applyFont="1" applyFill="1" applyBorder="1" applyAlignment="1">
      <alignment horizontal="center" vertical="center" wrapText="1"/>
    </xf>
    <xf numFmtId="0" fontId="16" fillId="11" borderId="24" xfId="0" applyFont="1" applyFill="1" applyBorder="1" applyAlignment="1">
      <alignment horizontal="center" vertical="center" wrapText="1"/>
    </xf>
    <xf numFmtId="0" fontId="5" fillId="3" borderId="4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3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3" borderId="5" xfId="0" applyFont="1" applyFill="1" applyBorder="1" applyAlignment="1">
      <alignment horizontal="center" vertical="center"/>
    </xf>
    <xf numFmtId="0" fontId="2" fillId="7" borderId="4" xfId="0" applyFont="1" applyFill="1" applyBorder="1" applyAlignment="1">
      <alignment horizontal="left" vertical="center" wrapText="1"/>
    </xf>
    <xf numFmtId="0" fontId="2" fillId="7" borderId="5" xfId="0" applyFont="1" applyFill="1" applyBorder="1" applyAlignment="1">
      <alignment horizontal="center" vertical="center"/>
    </xf>
    <xf numFmtId="0" fontId="2" fillId="7" borderId="10" xfId="0" applyFont="1" applyFill="1" applyBorder="1" applyAlignment="1">
      <alignment horizontal="left" vertical="center" wrapText="1"/>
    </xf>
    <xf numFmtId="0" fontId="2" fillId="7" borderId="12" xfId="0" applyFont="1" applyFill="1" applyBorder="1" applyAlignment="1">
      <alignment horizontal="left" vertical="center" wrapText="1"/>
    </xf>
    <xf numFmtId="0" fontId="2" fillId="7" borderId="13" xfId="0" applyFont="1" applyFill="1" applyBorder="1" applyAlignment="1">
      <alignment horizontal="center" vertical="center"/>
    </xf>
    <xf numFmtId="0" fontId="2" fillId="7" borderId="15"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5" fillId="6" borderId="13" xfId="0" applyFont="1" applyFill="1" applyBorder="1" applyAlignment="1">
      <alignment horizontal="center" vertical="center"/>
    </xf>
    <xf numFmtId="0" fontId="5" fillId="6" borderId="15"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14" xfId="0" applyFont="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center" vertical="center"/>
    </xf>
    <xf numFmtId="0" fontId="2" fillId="2" borderId="1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center" vertical="center"/>
    </xf>
    <xf numFmtId="0" fontId="2" fillId="2" borderId="4" xfId="0" applyFont="1" applyFill="1" applyBorder="1" applyAlignment="1">
      <alignment horizontal="left" vertical="center"/>
    </xf>
    <xf numFmtId="0" fontId="2" fillId="3" borderId="4" xfId="0" applyFont="1" applyFill="1" applyBorder="1" applyAlignment="1">
      <alignment horizontal="left"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34" fillId="0" borderId="46" xfId="0" applyFont="1" applyBorder="1" applyAlignment="1">
      <alignment horizontal="center"/>
    </xf>
    <xf numFmtId="0" fontId="34" fillId="0" borderId="47" xfId="0" applyFont="1" applyBorder="1" applyAlignment="1">
      <alignment horizontal="center"/>
    </xf>
    <xf numFmtId="0" fontId="34" fillId="0" borderId="48" xfId="0" applyFont="1" applyBorder="1" applyAlignment="1">
      <alignment horizontal="center"/>
    </xf>
  </cellXfs>
  <cellStyles count="3">
    <cellStyle name="Currency" xfId="1" builtinId="4"/>
    <cellStyle name="Normal" xfId="0" builtinId="0"/>
    <cellStyle name="Normal 2" xfId="2" xr:uid="{7FDFC704-F5C7-4952-82B1-27CC491DE3D4}"/>
  </cellStyles>
  <dxfs count="5">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Light16"/>
  <colors>
    <mruColors>
      <color rgb="FFE2EFDA"/>
      <color rgb="FFFF99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TIP\KIPDA%20Project%20Management%20Process\Tracking%20Sheets\KIPDA%20Dedicated%20Funds%20Tracking%20Sheet%20(Updated%20as%20of%202.1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 Summary"/>
      <sheetName val="IN - All Programs"/>
      <sheetName val="IN Program Breakdown"/>
      <sheetName val="KY - STBG"/>
      <sheetName val="KY - TA"/>
    </sheetNames>
    <sheetDataSet>
      <sheetData sheetId="0"/>
      <sheetData sheetId="1">
        <row r="84">
          <cell r="F84" t="str">
            <v>Right of Way</v>
          </cell>
        </row>
      </sheetData>
      <sheetData sheetId="2"/>
      <sheetData sheetId="3">
        <row r="15">
          <cell r="F15" t="str">
            <v>Utility Relocation</v>
          </cell>
          <cell r="AZ15">
            <v>30000</v>
          </cell>
        </row>
        <row r="16">
          <cell r="F16" t="str">
            <v>Construction</v>
          </cell>
          <cell r="AZ16">
            <v>2300000</v>
          </cell>
        </row>
        <row r="31">
          <cell r="F31" t="str">
            <v>Program</v>
          </cell>
          <cell r="AZ31">
            <v>120000</v>
          </cell>
        </row>
        <row r="113">
          <cell r="F113" t="str">
            <v>Utility Relocation</v>
          </cell>
          <cell r="AZ113">
            <v>100000</v>
          </cell>
        </row>
        <row r="141">
          <cell r="F141" t="str">
            <v>Utility Relocation</v>
          </cell>
          <cell r="AZ141">
            <v>1500000</v>
          </cell>
        </row>
        <row r="223">
          <cell r="F223" t="str">
            <v>Design</v>
          </cell>
          <cell r="AZ223">
            <v>63840</v>
          </cell>
        </row>
        <row r="225">
          <cell r="F225" t="str">
            <v>Utility Relocation</v>
          </cell>
          <cell r="AZ225">
            <v>1079589</v>
          </cell>
        </row>
        <row r="226">
          <cell r="F226" t="str">
            <v>Construction</v>
          </cell>
          <cell r="AZ226">
            <v>2900000</v>
          </cell>
        </row>
        <row r="237">
          <cell r="F237" t="str">
            <v>Design</v>
          </cell>
          <cell r="AZ237">
            <v>820000</v>
          </cell>
        </row>
        <row r="239">
          <cell r="F239" t="str">
            <v>Utility Relocation</v>
          </cell>
          <cell r="AZ239">
            <v>440000</v>
          </cell>
        </row>
        <row r="461">
          <cell r="F461" t="str">
            <v>Design</v>
          </cell>
          <cell r="AZ461">
            <v>466710</v>
          </cell>
        </row>
        <row r="475">
          <cell r="F475" t="str">
            <v>Design</v>
          </cell>
          <cell r="AZ475">
            <v>791814</v>
          </cell>
        </row>
        <row r="489">
          <cell r="F489" t="str">
            <v>Design</v>
          </cell>
          <cell r="AZ489">
            <v>146829</v>
          </cell>
        </row>
        <row r="502">
          <cell r="AZ502">
            <v>100000</v>
          </cell>
        </row>
        <row r="504">
          <cell r="F504" t="str">
            <v>Right of Way</v>
          </cell>
          <cell r="AZ504">
            <v>76000</v>
          </cell>
        </row>
        <row r="547">
          <cell r="F547" t="str">
            <v>Utility Relocation</v>
          </cell>
          <cell r="AZ547">
            <v>50000</v>
          </cell>
        </row>
        <row r="548">
          <cell r="F548" t="str">
            <v>Construction</v>
          </cell>
          <cell r="AZ548">
            <v>700000</v>
          </cell>
        </row>
        <row r="588">
          <cell r="F588" t="str">
            <v>Right of Way</v>
          </cell>
          <cell r="AZ588">
            <v>350000</v>
          </cell>
        </row>
        <row r="686">
          <cell r="F686" t="str">
            <v>Right of Way</v>
          </cell>
          <cell r="AZ686">
            <v>739484</v>
          </cell>
        </row>
        <row r="700">
          <cell r="F700" t="str">
            <v>Right of Way</v>
          </cell>
          <cell r="AZ700">
            <v>308370</v>
          </cell>
        </row>
        <row r="741">
          <cell r="F741" t="str">
            <v>Design</v>
          </cell>
          <cell r="AZ741">
            <v>402435</v>
          </cell>
        </row>
        <row r="755">
          <cell r="F755" t="str">
            <v>Design</v>
          </cell>
          <cell r="AZ755">
            <v>316195</v>
          </cell>
        </row>
        <row r="769">
          <cell r="F769" t="str">
            <v>Design</v>
          </cell>
          <cell r="AZ769">
            <v>119119</v>
          </cell>
        </row>
        <row r="783">
          <cell r="F783" t="str">
            <v>Design</v>
          </cell>
          <cell r="AZ783">
            <v>152251</v>
          </cell>
        </row>
        <row r="800">
          <cell r="F800" t="str">
            <v>Construction</v>
          </cell>
          <cell r="AZ800">
            <v>4000000</v>
          </cell>
        </row>
        <row r="814">
          <cell r="F814" t="str">
            <v>Construction</v>
          </cell>
          <cell r="AZ814">
            <v>17270000</v>
          </cell>
        </row>
        <row r="825">
          <cell r="F825" t="str">
            <v>Design</v>
          </cell>
          <cell r="AZ825">
            <v>550000</v>
          </cell>
        </row>
        <row r="826">
          <cell r="F826" t="str">
            <v>Right of Way</v>
          </cell>
          <cell r="AZ826">
            <v>540000</v>
          </cell>
        </row>
        <row r="827">
          <cell r="F827" t="str">
            <v>Utility Relocation</v>
          </cell>
          <cell r="AZ827">
            <v>540000</v>
          </cell>
        </row>
        <row r="839">
          <cell r="F839" t="str">
            <v>Design</v>
          </cell>
          <cell r="AZ839">
            <v>200000</v>
          </cell>
        </row>
        <row r="924">
          <cell r="F924" t="str">
            <v>Right of Way</v>
          </cell>
          <cell r="AZ924">
            <v>22000</v>
          </cell>
        </row>
      </sheetData>
      <sheetData sheetId="4">
        <row r="58">
          <cell r="F58" t="str">
            <v>Construction</v>
          </cell>
        </row>
        <row r="72">
          <cell r="F72" t="str">
            <v>Construction</v>
          </cell>
          <cell r="BD72">
            <v>130350</v>
          </cell>
        </row>
        <row r="86">
          <cell r="F86" t="str">
            <v>Construction</v>
          </cell>
        </row>
        <row r="167">
          <cell r="F167" t="str">
            <v>Design</v>
          </cell>
          <cell r="BD167">
            <v>135000</v>
          </cell>
        </row>
        <row r="170">
          <cell r="F170" t="str">
            <v>Construction</v>
          </cell>
          <cell r="BD170">
            <v>1413708</v>
          </cell>
        </row>
      </sheetData>
    </sheetDataSet>
  </externalBook>
</externalLink>
</file>

<file path=xl/persons/person.xml><?xml version="1.0" encoding="utf-8"?>
<personList xmlns="http://schemas.microsoft.com/office/spreadsheetml/2018/threadedcomments" xmlns:x="http://schemas.openxmlformats.org/spreadsheetml/2006/main">
  <person displayName="Deatherage, Amanda C." id="{9F350848-A908-4FFC-B0F2-1AD78BC1F30A}" userId="S::Amanda.Deatherage@louisvilleky.gov::e2ee93a3-e04f-451c-8c3f-c090b92d7b03" providerId="AD"/>
</personList>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 dT="2022-09-12T12:45:29.72" personId="{9F350848-A908-4FFC-B0F2-1AD78BC1F30A}" id="{E911F958-157A-4D9D-97ED-1B060FF06A23}">
    <text>Legend:
Light Red = need to submit Phase Shift to next FFY
Dark Red = need to submit Phase Shift more than 1 FFY
Blue = Might be Authorized by the end of the current FFY. Wait to submit Phase Shift.
Green = Already Authorized</text>
  </threadedComment>
  <threadedComment ref="F27" dT="2022-09-12T13:37:20.69" personId="{9F350848-A908-4FFC-B0F2-1AD78BC1F30A}" id="{45A00FCB-958C-40B3-8740-AA1465FB5807}">
    <text>This amount doesn't match what is on the Excel spreadsheet on your TIP webpage. (Kentucky Project Listings)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97A64-1855-4D5D-A428-39F911288FC7}">
  <dimension ref="A1:Y124"/>
  <sheetViews>
    <sheetView tabSelected="1" zoomScale="70" zoomScaleNormal="70" workbookViewId="0">
      <selection activeCell="A2" sqref="A2:XFD2"/>
    </sheetView>
  </sheetViews>
  <sheetFormatPr defaultRowHeight="15"/>
  <cols>
    <col min="1" max="1" width="48.7109375" customWidth="1"/>
    <col min="2" max="2" width="12.5703125" customWidth="1"/>
    <col min="3" max="3" width="16.42578125" customWidth="1"/>
    <col min="4" max="4" width="20.85546875" customWidth="1"/>
    <col min="5" max="5" width="14.5703125" customWidth="1"/>
    <col min="6" max="6" width="20.28515625" customWidth="1"/>
    <col min="7" max="7" width="24.5703125" customWidth="1"/>
    <col min="8" max="8" width="23.42578125" style="86" customWidth="1"/>
    <col min="9" max="9" width="41" style="86" customWidth="1"/>
    <col min="10" max="10" width="66.85546875" style="87" customWidth="1"/>
    <col min="11" max="11" width="16.7109375" customWidth="1"/>
    <col min="12" max="12" width="22.28515625" customWidth="1"/>
    <col min="13" max="13" width="32.42578125" customWidth="1"/>
    <col min="14" max="14" width="33.140625" customWidth="1"/>
    <col min="15" max="15" width="30.28515625" customWidth="1"/>
    <col min="16" max="16" width="34.5703125" customWidth="1"/>
    <col min="17" max="17" width="19.42578125" customWidth="1"/>
    <col min="18" max="18" width="34.28515625" customWidth="1"/>
    <col min="19" max="19" width="19.42578125" customWidth="1"/>
    <col min="20" max="20" width="32.7109375" customWidth="1"/>
    <col min="21" max="21" width="17.28515625" customWidth="1"/>
    <col min="22" max="22" width="38" customWidth="1"/>
    <col min="23" max="23" width="16.28515625" customWidth="1"/>
    <col min="24" max="24" width="33.5703125" customWidth="1"/>
    <col min="25" max="25" width="29.28515625" customWidth="1"/>
  </cols>
  <sheetData>
    <row r="1" spans="1:25" ht="92.25">
      <c r="A1" s="482" t="s">
        <v>0</v>
      </c>
      <c r="B1" s="483"/>
      <c r="C1" s="483"/>
      <c r="D1" s="483"/>
      <c r="E1" s="483"/>
      <c r="F1" s="483"/>
      <c r="G1" s="483"/>
      <c r="H1" s="483"/>
      <c r="I1" s="483"/>
      <c r="J1" s="483"/>
      <c r="K1" s="483"/>
      <c r="L1" s="483"/>
      <c r="M1" s="484"/>
    </row>
    <row r="2" spans="1:25" s="342" customFormat="1" ht="46.5">
      <c r="A2" s="342" t="s">
        <v>1</v>
      </c>
    </row>
    <row r="3" spans="1:25" s="87" customFormat="1" ht="74.25" customHeight="1">
      <c r="A3" s="96" t="s">
        <v>2</v>
      </c>
      <c r="B3" s="96" t="s">
        <v>3</v>
      </c>
      <c r="C3" s="96" t="s">
        <v>4</v>
      </c>
      <c r="D3" s="96" t="s">
        <v>5</v>
      </c>
      <c r="E3" s="96" t="s">
        <v>6</v>
      </c>
      <c r="F3" s="96" t="s">
        <v>7</v>
      </c>
      <c r="G3" s="97" t="s">
        <v>8</v>
      </c>
      <c r="H3" s="98" t="s">
        <v>9</v>
      </c>
      <c r="I3" s="96" t="s">
        <v>10</v>
      </c>
      <c r="J3" s="96" t="s">
        <v>11</v>
      </c>
      <c r="K3" s="96" t="s">
        <v>12</v>
      </c>
      <c r="L3" s="99" t="s">
        <v>13</v>
      </c>
      <c r="M3" s="100" t="s">
        <v>14</v>
      </c>
    </row>
    <row r="4" spans="1:25" s="92" customFormat="1" ht="74.25" customHeight="1">
      <c r="A4" s="101" t="s">
        <v>15</v>
      </c>
      <c r="B4" s="215">
        <v>188</v>
      </c>
      <c r="C4" s="102" t="s">
        <v>16</v>
      </c>
      <c r="D4" s="102" t="s">
        <v>17</v>
      </c>
      <c r="E4" s="216">
        <v>2024</v>
      </c>
      <c r="F4" s="103" t="s">
        <v>18</v>
      </c>
      <c r="G4" s="217">
        <v>6408000</v>
      </c>
      <c r="H4" s="104"/>
      <c r="I4" s="102"/>
      <c r="J4" s="102" t="s">
        <v>19</v>
      </c>
      <c r="K4" s="105" t="s">
        <v>20</v>
      </c>
      <c r="L4" s="218" t="s">
        <v>21</v>
      </c>
      <c r="M4" s="219">
        <v>2025</v>
      </c>
      <c r="N4" s="87"/>
      <c r="O4" s="87"/>
      <c r="P4" s="87"/>
      <c r="Q4" s="87"/>
      <c r="R4" s="87"/>
      <c r="S4" s="87"/>
      <c r="T4" s="87"/>
      <c r="U4" s="87"/>
      <c r="V4" s="87"/>
      <c r="W4" s="87"/>
      <c r="X4" s="87"/>
      <c r="Y4" s="87"/>
    </row>
    <row r="5" spans="1:25" s="87" customFormat="1" ht="35.450000000000003" customHeight="1">
      <c r="A5" s="370" t="s">
        <v>22</v>
      </c>
      <c r="B5" s="373">
        <v>2214</v>
      </c>
      <c r="C5" s="400" t="s">
        <v>23</v>
      </c>
      <c r="D5" s="106" t="s">
        <v>24</v>
      </c>
      <c r="E5" s="220">
        <v>2024</v>
      </c>
      <c r="F5" s="106" t="s">
        <v>18</v>
      </c>
      <c r="G5" s="221">
        <v>1220000</v>
      </c>
      <c r="H5" s="107"/>
      <c r="I5" s="106"/>
      <c r="J5" s="106" t="s">
        <v>19</v>
      </c>
      <c r="K5" s="108" t="s">
        <v>25</v>
      </c>
      <c r="L5" s="218" t="s">
        <v>21</v>
      </c>
      <c r="M5" s="219">
        <v>2025</v>
      </c>
    </row>
    <row r="6" spans="1:25" s="87" customFormat="1" ht="35.450000000000003" customHeight="1">
      <c r="A6" s="372"/>
      <c r="B6" s="375"/>
      <c r="C6" s="401"/>
      <c r="D6" s="106" t="s">
        <v>17</v>
      </c>
      <c r="E6" s="220">
        <v>2025</v>
      </c>
      <c r="F6" s="106" t="s">
        <v>18</v>
      </c>
      <c r="G6" s="221">
        <v>10780000</v>
      </c>
      <c r="H6" s="109"/>
      <c r="I6" s="106" t="s">
        <v>26</v>
      </c>
      <c r="J6" s="106" t="s">
        <v>19</v>
      </c>
      <c r="K6" s="108" t="s">
        <v>27</v>
      </c>
      <c r="L6" s="124" t="s">
        <v>28</v>
      </c>
      <c r="M6" s="222"/>
    </row>
    <row r="7" spans="1:25" s="87" customFormat="1" ht="58.9" customHeight="1">
      <c r="A7" s="101" t="s">
        <v>29</v>
      </c>
      <c r="B7" s="215">
        <v>1271</v>
      </c>
      <c r="C7" s="102" t="s">
        <v>30</v>
      </c>
      <c r="D7" s="102" t="s">
        <v>17</v>
      </c>
      <c r="E7" s="216">
        <v>2025</v>
      </c>
      <c r="F7" s="103" t="s">
        <v>18</v>
      </c>
      <c r="G7" s="223">
        <v>5020000</v>
      </c>
      <c r="H7" s="104"/>
      <c r="I7" s="102" t="s">
        <v>26</v>
      </c>
      <c r="J7" s="102" t="s">
        <v>19</v>
      </c>
      <c r="K7" s="105" t="s">
        <v>31</v>
      </c>
      <c r="L7" s="122" t="s">
        <v>28</v>
      </c>
      <c r="M7" s="224"/>
    </row>
    <row r="8" spans="1:25" s="87" customFormat="1" ht="94.5">
      <c r="A8" s="370" t="s">
        <v>32</v>
      </c>
      <c r="B8" s="373">
        <v>3042</v>
      </c>
      <c r="C8" s="376" t="s">
        <v>33</v>
      </c>
      <c r="D8" s="106" t="s">
        <v>34</v>
      </c>
      <c r="E8" s="220">
        <v>2024</v>
      </c>
      <c r="F8" s="106" t="s">
        <v>18</v>
      </c>
      <c r="G8" s="221">
        <v>120000</v>
      </c>
      <c r="H8" s="107"/>
      <c r="I8" s="110"/>
      <c r="J8" s="106" t="s">
        <v>35</v>
      </c>
      <c r="K8" s="111" t="s">
        <v>36</v>
      </c>
      <c r="L8" s="124" t="s">
        <v>28</v>
      </c>
      <c r="M8" s="222"/>
    </row>
    <row r="9" spans="1:25" s="225" customFormat="1" ht="34.9" customHeight="1">
      <c r="A9" s="371"/>
      <c r="B9" s="374"/>
      <c r="C9" s="377"/>
      <c r="D9" s="106" t="s">
        <v>37</v>
      </c>
      <c r="E9" s="220">
        <v>2025</v>
      </c>
      <c r="F9" s="106" t="s">
        <v>18</v>
      </c>
      <c r="G9" s="221">
        <v>24000</v>
      </c>
      <c r="H9" s="107"/>
      <c r="I9" s="106" t="s">
        <v>26</v>
      </c>
      <c r="J9" s="106" t="s">
        <v>35</v>
      </c>
      <c r="K9" s="112"/>
      <c r="L9" s="124" t="s">
        <v>28</v>
      </c>
      <c r="M9" s="222"/>
      <c r="N9" s="87"/>
      <c r="O9" s="87"/>
    </row>
    <row r="10" spans="1:25" s="225" customFormat="1" ht="36.6" customHeight="1">
      <c r="A10" s="371"/>
      <c r="B10" s="374"/>
      <c r="C10" s="377"/>
      <c r="D10" s="106" t="s">
        <v>38</v>
      </c>
      <c r="E10" s="220">
        <v>2025</v>
      </c>
      <c r="F10" s="106" t="s">
        <v>18</v>
      </c>
      <c r="G10" s="221">
        <v>24000</v>
      </c>
      <c r="H10" s="107"/>
      <c r="I10" s="106" t="s">
        <v>26</v>
      </c>
      <c r="J10" s="106" t="s">
        <v>39</v>
      </c>
      <c r="K10" s="112"/>
      <c r="L10" s="124" t="s">
        <v>28</v>
      </c>
      <c r="M10" s="222"/>
      <c r="N10" s="87"/>
      <c r="O10" s="87"/>
    </row>
    <row r="11" spans="1:25" s="87" customFormat="1" ht="38.450000000000003" customHeight="1">
      <c r="A11" s="372"/>
      <c r="B11" s="375"/>
      <c r="C11" s="378"/>
      <c r="D11" s="106" t="s">
        <v>17</v>
      </c>
      <c r="E11" s="220">
        <v>2026</v>
      </c>
      <c r="F11" s="106" t="s">
        <v>18</v>
      </c>
      <c r="G11" s="221">
        <v>120000</v>
      </c>
      <c r="H11" s="109"/>
      <c r="I11" s="106" t="s">
        <v>26</v>
      </c>
      <c r="J11" s="106" t="s">
        <v>39</v>
      </c>
      <c r="K11" s="112" t="s">
        <v>40</v>
      </c>
      <c r="L11" s="124" t="s">
        <v>28</v>
      </c>
      <c r="M11" s="222"/>
    </row>
    <row r="12" spans="1:25" s="87" customFormat="1" ht="59.45" customHeight="1">
      <c r="A12" s="101" t="s">
        <v>41</v>
      </c>
      <c r="B12" s="215">
        <v>436</v>
      </c>
      <c r="C12" s="102" t="s">
        <v>42</v>
      </c>
      <c r="D12" s="102" t="s">
        <v>43</v>
      </c>
      <c r="E12" s="216">
        <v>2024</v>
      </c>
      <c r="F12" s="102" t="s">
        <v>18</v>
      </c>
      <c r="G12" s="223">
        <v>200000</v>
      </c>
      <c r="H12" s="223"/>
      <c r="I12" s="113"/>
      <c r="J12" s="102" t="s">
        <v>35</v>
      </c>
      <c r="K12" s="114" t="s">
        <v>44</v>
      </c>
      <c r="L12" s="122" t="s">
        <v>28</v>
      </c>
      <c r="M12" s="224"/>
    </row>
    <row r="13" spans="1:25" s="87" customFormat="1" ht="44.45" customHeight="1">
      <c r="A13" s="115" t="s">
        <v>45</v>
      </c>
      <c r="B13" s="220">
        <v>213</v>
      </c>
      <c r="C13" s="106" t="s">
        <v>46</v>
      </c>
      <c r="D13" s="106" t="s">
        <v>17</v>
      </c>
      <c r="E13" s="220">
        <v>2024</v>
      </c>
      <c r="F13" s="106" t="s">
        <v>18</v>
      </c>
      <c r="G13" s="221">
        <v>1940000</v>
      </c>
      <c r="H13" s="107"/>
      <c r="I13" s="106"/>
      <c r="J13" s="106" t="s">
        <v>19</v>
      </c>
      <c r="K13" s="116" t="s">
        <v>47</v>
      </c>
      <c r="L13" s="218" t="s">
        <v>21</v>
      </c>
      <c r="M13" s="219">
        <v>2025</v>
      </c>
    </row>
    <row r="14" spans="1:25" s="87" customFormat="1" ht="57">
      <c r="A14" s="379" t="s">
        <v>48</v>
      </c>
      <c r="B14" s="382">
        <v>230</v>
      </c>
      <c r="C14" s="385" t="s">
        <v>49</v>
      </c>
      <c r="D14" s="102" t="s">
        <v>34</v>
      </c>
      <c r="E14" s="216">
        <v>2024</v>
      </c>
      <c r="F14" s="102" t="s">
        <v>18</v>
      </c>
      <c r="G14" s="223">
        <v>928000</v>
      </c>
      <c r="H14" s="104">
        <v>45350</v>
      </c>
      <c r="I14" s="113" t="s">
        <v>50</v>
      </c>
      <c r="J14" s="102" t="s">
        <v>39</v>
      </c>
      <c r="K14" s="117" t="s">
        <v>51</v>
      </c>
      <c r="L14" s="122" t="s">
        <v>28</v>
      </c>
      <c r="M14" s="224"/>
    </row>
    <row r="15" spans="1:25" s="87" customFormat="1" ht="91.5" customHeight="1">
      <c r="A15" s="380"/>
      <c r="B15" s="383"/>
      <c r="C15" s="386"/>
      <c r="D15" s="102" t="s">
        <v>37</v>
      </c>
      <c r="E15" s="215">
        <v>2025</v>
      </c>
      <c r="F15" s="102" t="s">
        <v>18</v>
      </c>
      <c r="G15" s="223">
        <v>664000</v>
      </c>
      <c r="H15" s="118"/>
      <c r="I15" s="113" t="s">
        <v>52</v>
      </c>
      <c r="J15" s="102" t="s">
        <v>39</v>
      </c>
      <c r="K15" s="119"/>
      <c r="L15" s="122" t="s">
        <v>28</v>
      </c>
      <c r="M15" s="224"/>
    </row>
    <row r="16" spans="1:25" s="87" customFormat="1" ht="64.150000000000006" customHeight="1">
      <c r="A16" s="380"/>
      <c r="B16" s="383"/>
      <c r="C16" s="386"/>
      <c r="D16" s="102" t="s">
        <v>38</v>
      </c>
      <c r="E16" s="215">
        <v>2026</v>
      </c>
      <c r="F16" s="102" t="s">
        <v>18</v>
      </c>
      <c r="G16" s="223">
        <v>2080000</v>
      </c>
      <c r="H16" s="120"/>
      <c r="I16" s="113" t="s">
        <v>53</v>
      </c>
      <c r="J16" s="121" t="s">
        <v>39</v>
      </c>
      <c r="K16" s="119"/>
      <c r="L16" s="122" t="s">
        <v>28</v>
      </c>
      <c r="M16" s="224"/>
    </row>
    <row r="17" spans="1:25" s="87" customFormat="1" ht="44.45" customHeight="1">
      <c r="A17" s="381"/>
      <c r="B17" s="384"/>
      <c r="C17" s="387"/>
      <c r="D17" s="102" t="s">
        <v>17</v>
      </c>
      <c r="E17" s="215">
        <v>2027</v>
      </c>
      <c r="F17" s="102" t="s">
        <v>18</v>
      </c>
      <c r="G17" s="223">
        <v>6008000</v>
      </c>
      <c r="H17" s="120"/>
      <c r="I17" s="113" t="s">
        <v>53</v>
      </c>
      <c r="J17" s="102" t="s">
        <v>39</v>
      </c>
      <c r="K17" s="119"/>
      <c r="L17" s="122" t="s">
        <v>28</v>
      </c>
      <c r="M17" s="224"/>
    </row>
    <row r="18" spans="1:25" s="87" customFormat="1" ht="37.15" customHeight="1">
      <c r="A18" s="370" t="s">
        <v>54</v>
      </c>
      <c r="B18" s="373">
        <v>3069</v>
      </c>
      <c r="C18" s="402" t="s">
        <v>55</v>
      </c>
      <c r="D18" s="106" t="s">
        <v>34</v>
      </c>
      <c r="E18" s="220">
        <v>2024</v>
      </c>
      <c r="F18" s="106" t="s">
        <v>18</v>
      </c>
      <c r="G18" s="221">
        <v>335200</v>
      </c>
      <c r="H18" s="123">
        <v>45364</v>
      </c>
      <c r="I18" s="110" t="s">
        <v>56</v>
      </c>
      <c r="J18" s="106" t="s">
        <v>39</v>
      </c>
      <c r="K18" s="117" t="s">
        <v>57</v>
      </c>
      <c r="L18" s="124" t="s">
        <v>28</v>
      </c>
      <c r="M18" s="222"/>
    </row>
    <row r="19" spans="1:25" s="87" customFormat="1" ht="49.15" customHeight="1">
      <c r="A19" s="371"/>
      <c r="B19" s="374"/>
      <c r="C19" s="403"/>
      <c r="D19" s="106" t="s">
        <v>37</v>
      </c>
      <c r="E19" s="220">
        <v>2025</v>
      </c>
      <c r="F19" s="106" t="s">
        <v>18</v>
      </c>
      <c r="G19" s="221">
        <v>44000</v>
      </c>
      <c r="H19" s="125"/>
      <c r="I19" s="110" t="s">
        <v>53</v>
      </c>
      <c r="J19" s="106" t="s">
        <v>39</v>
      </c>
      <c r="K19" s="112"/>
      <c r="L19" s="124" t="s">
        <v>28</v>
      </c>
      <c r="M19" s="222"/>
    </row>
    <row r="20" spans="1:25" s="87" customFormat="1" ht="79.150000000000006" customHeight="1">
      <c r="A20" s="371"/>
      <c r="B20" s="374"/>
      <c r="C20" s="403"/>
      <c r="D20" s="106" t="s">
        <v>38</v>
      </c>
      <c r="E20" s="220">
        <v>2026</v>
      </c>
      <c r="F20" s="106" t="s">
        <v>18</v>
      </c>
      <c r="G20" s="221">
        <v>128000</v>
      </c>
      <c r="H20" s="125"/>
      <c r="I20" s="110" t="s">
        <v>53</v>
      </c>
      <c r="J20" s="106" t="s">
        <v>39</v>
      </c>
      <c r="K20" s="112"/>
      <c r="L20" s="124" t="s">
        <v>28</v>
      </c>
      <c r="M20" s="222"/>
    </row>
    <row r="21" spans="1:25" s="87" customFormat="1" ht="24.75" customHeight="1">
      <c r="A21" s="372"/>
      <c r="B21" s="375"/>
      <c r="C21" s="404"/>
      <c r="D21" s="106" t="s">
        <v>17</v>
      </c>
      <c r="E21" s="220">
        <v>2027</v>
      </c>
      <c r="F21" s="106" t="s">
        <v>18</v>
      </c>
      <c r="G21" s="221">
        <v>1728000</v>
      </c>
      <c r="H21" s="125"/>
      <c r="I21" s="110" t="s">
        <v>53</v>
      </c>
      <c r="J21" s="106" t="s">
        <v>39</v>
      </c>
      <c r="K21" s="112"/>
      <c r="L21" s="124" t="s">
        <v>28</v>
      </c>
      <c r="M21" s="222"/>
    </row>
    <row r="22" spans="1:25" s="87" customFormat="1" ht="21.75" customHeight="1">
      <c r="A22" s="101" t="s">
        <v>58</v>
      </c>
      <c r="B22" s="226">
        <v>1879</v>
      </c>
      <c r="C22" s="126" t="s">
        <v>59</v>
      </c>
      <c r="D22" s="102" t="s">
        <v>17</v>
      </c>
      <c r="E22" s="215">
        <v>2025</v>
      </c>
      <c r="F22" s="102" t="s">
        <v>18</v>
      </c>
      <c r="G22" s="223">
        <v>9150000</v>
      </c>
      <c r="H22" s="120"/>
      <c r="I22" s="113" t="s">
        <v>53</v>
      </c>
      <c r="J22" s="102" t="s">
        <v>19</v>
      </c>
      <c r="K22" s="117" t="s">
        <v>20</v>
      </c>
      <c r="L22" s="122" t="s">
        <v>28</v>
      </c>
      <c r="M22" s="224"/>
    </row>
    <row r="23" spans="1:25" s="87" customFormat="1" ht="39" customHeight="1">
      <c r="A23" s="342" t="s">
        <v>60</v>
      </c>
      <c r="B23" s="342"/>
      <c r="C23" s="342"/>
      <c r="D23" s="342"/>
      <c r="E23" s="342"/>
      <c r="F23" s="342"/>
      <c r="G23" s="342"/>
      <c r="H23" s="342"/>
      <c r="I23" s="342"/>
      <c r="J23" s="342"/>
      <c r="K23" s="342"/>
      <c r="L23" s="342"/>
      <c r="M23" s="342"/>
      <c r="N23" s="342"/>
      <c r="O23" s="342"/>
      <c r="P23" s="342"/>
      <c r="Q23" s="342"/>
      <c r="R23" s="342"/>
      <c r="S23" s="342"/>
      <c r="T23" s="342"/>
      <c r="U23" s="342"/>
      <c r="V23" s="342"/>
      <c r="W23" s="342"/>
      <c r="X23" s="342"/>
      <c r="Y23" s="342"/>
    </row>
    <row r="24" spans="1:25" s="87" customFormat="1" ht="96" customHeight="1">
      <c r="A24" s="200" t="s">
        <v>2</v>
      </c>
      <c r="B24" s="201" t="s">
        <v>3</v>
      </c>
      <c r="C24" s="201" t="s">
        <v>4</v>
      </c>
      <c r="D24" s="201" t="s">
        <v>5</v>
      </c>
      <c r="E24" s="201" t="s">
        <v>61</v>
      </c>
      <c r="F24" s="201" t="s">
        <v>7</v>
      </c>
      <c r="G24" s="201" t="s">
        <v>8</v>
      </c>
      <c r="H24" s="202" t="s">
        <v>9</v>
      </c>
      <c r="I24" s="203" t="s">
        <v>10</v>
      </c>
      <c r="J24" s="203" t="s">
        <v>11</v>
      </c>
      <c r="K24" s="204" t="s">
        <v>62</v>
      </c>
      <c r="L24" s="205" t="s">
        <v>13</v>
      </c>
      <c r="M24" s="205" t="s">
        <v>14</v>
      </c>
      <c r="N24" s="127" t="s">
        <v>63</v>
      </c>
      <c r="O24" s="127" t="s">
        <v>64</v>
      </c>
      <c r="P24" s="127" t="s">
        <v>65</v>
      </c>
      <c r="Q24" s="128" t="s">
        <v>66</v>
      </c>
      <c r="R24" s="129" t="s">
        <v>67</v>
      </c>
      <c r="S24" s="130" t="s">
        <v>68</v>
      </c>
      <c r="T24" s="127" t="s">
        <v>69</v>
      </c>
      <c r="U24" s="127" t="s">
        <v>70</v>
      </c>
      <c r="V24" s="131" t="s">
        <v>71</v>
      </c>
      <c r="W24" s="132" t="s">
        <v>72</v>
      </c>
      <c r="X24" s="127" t="s">
        <v>73</v>
      </c>
      <c r="Y24" s="127" t="s">
        <v>74</v>
      </c>
    </row>
    <row r="25" spans="1:25" s="87" customFormat="1" ht="102" customHeight="1">
      <c r="A25" s="405" t="s">
        <v>75</v>
      </c>
      <c r="B25" s="407">
        <v>1662</v>
      </c>
      <c r="C25" s="407" t="s">
        <v>76</v>
      </c>
      <c r="D25" s="409" t="s">
        <v>17</v>
      </c>
      <c r="E25" s="409">
        <v>2024</v>
      </c>
      <c r="F25" s="409" t="s">
        <v>18</v>
      </c>
      <c r="G25" s="411">
        <v>3450000</v>
      </c>
      <c r="H25" s="413"/>
      <c r="I25" s="415"/>
      <c r="J25" s="417" t="s">
        <v>19</v>
      </c>
      <c r="K25" s="419" t="s">
        <v>77</v>
      </c>
      <c r="L25" s="193"/>
      <c r="M25" s="193"/>
      <c r="N25" s="135" t="s">
        <v>78</v>
      </c>
      <c r="O25" s="136"/>
      <c r="P25" s="139" t="s">
        <v>79</v>
      </c>
      <c r="Q25" s="138" t="s">
        <v>80</v>
      </c>
      <c r="R25" s="139" t="s">
        <v>81</v>
      </c>
      <c r="S25" s="139" t="s">
        <v>82</v>
      </c>
      <c r="T25" s="138" t="s">
        <v>83</v>
      </c>
      <c r="U25" s="138"/>
      <c r="V25" s="139" t="s">
        <v>84</v>
      </c>
      <c r="W25" s="139" t="s">
        <v>85</v>
      </c>
      <c r="X25" s="138" t="s">
        <v>86</v>
      </c>
      <c r="Y25" s="138" t="s">
        <v>87</v>
      </c>
    </row>
    <row r="26" spans="1:25" s="87" customFormat="1" ht="50.45" customHeight="1">
      <c r="A26" s="406"/>
      <c r="B26" s="408"/>
      <c r="C26" s="408"/>
      <c r="D26" s="410"/>
      <c r="E26" s="410"/>
      <c r="F26" s="410"/>
      <c r="G26" s="412"/>
      <c r="H26" s="414"/>
      <c r="I26" s="416"/>
      <c r="J26" s="418"/>
      <c r="K26" s="420"/>
      <c r="L26" s="193"/>
      <c r="M26" s="193"/>
      <c r="N26" s="135"/>
      <c r="O26" s="136"/>
      <c r="P26" s="138"/>
      <c r="Q26" s="138"/>
      <c r="R26" s="138"/>
      <c r="S26" s="138"/>
      <c r="T26" s="138"/>
      <c r="U26" s="138"/>
      <c r="V26" s="138"/>
      <c r="W26" s="138"/>
      <c r="X26" s="138"/>
      <c r="Y26" s="138"/>
    </row>
    <row r="27" spans="1:25" s="87" customFormat="1" ht="30.75" customHeight="1">
      <c r="A27" s="394" t="s">
        <v>88</v>
      </c>
      <c r="B27" s="396">
        <v>1353</v>
      </c>
      <c r="C27" s="398" t="s">
        <v>89</v>
      </c>
      <c r="D27" s="233" t="s">
        <v>34</v>
      </c>
      <c r="E27" s="233">
        <v>2024</v>
      </c>
      <c r="F27" s="233" t="s">
        <v>18</v>
      </c>
      <c r="G27" s="234">
        <v>177750</v>
      </c>
      <c r="H27" s="235"/>
      <c r="I27" s="95"/>
      <c r="J27" s="89" t="s">
        <v>90</v>
      </c>
      <c r="K27" s="140"/>
      <c r="L27" s="177"/>
      <c r="M27" s="177"/>
      <c r="N27" s="141"/>
      <c r="O27" s="141"/>
      <c r="P27" s="141"/>
      <c r="Q27" s="141" t="s">
        <v>91</v>
      </c>
      <c r="R27" s="141" t="s">
        <v>92</v>
      </c>
      <c r="S27" s="141"/>
      <c r="T27" s="141" t="s">
        <v>93</v>
      </c>
      <c r="U27" s="141"/>
      <c r="V27" s="141" t="s">
        <v>93</v>
      </c>
      <c r="W27" s="142"/>
      <c r="X27" s="141" t="s">
        <v>94</v>
      </c>
      <c r="Y27" s="141"/>
    </row>
    <row r="28" spans="1:25" s="87" customFormat="1" ht="32.25">
      <c r="A28" s="395"/>
      <c r="B28" s="397"/>
      <c r="C28" s="399"/>
      <c r="D28" s="236" t="s">
        <v>17</v>
      </c>
      <c r="E28" s="236">
        <v>2025</v>
      </c>
      <c r="F28" s="236" t="s">
        <v>18</v>
      </c>
      <c r="G28" s="237">
        <v>2200000</v>
      </c>
      <c r="H28" s="235"/>
      <c r="I28" s="238" t="s">
        <v>26</v>
      </c>
      <c r="J28" s="89" t="s">
        <v>95</v>
      </c>
      <c r="K28" s="143"/>
      <c r="L28" s="177"/>
      <c r="M28" s="177"/>
      <c r="N28" s="141"/>
      <c r="O28" s="141"/>
      <c r="P28" s="141"/>
      <c r="Q28" s="141"/>
      <c r="R28" s="141"/>
      <c r="S28" s="141"/>
      <c r="T28" s="141"/>
      <c r="U28" s="141"/>
      <c r="V28" s="141"/>
      <c r="W28" s="141"/>
      <c r="X28" s="141"/>
      <c r="Y28" s="141"/>
    </row>
    <row r="29" spans="1:25" s="87" customFormat="1" ht="44.25" customHeight="1">
      <c r="A29" s="144" t="s">
        <v>96</v>
      </c>
      <c r="B29" s="155">
        <v>337</v>
      </c>
      <c r="C29" s="155" t="s">
        <v>97</v>
      </c>
      <c r="D29" s="239" t="s">
        <v>7</v>
      </c>
      <c r="E29" s="239" t="s">
        <v>98</v>
      </c>
      <c r="F29" s="239" t="s">
        <v>18</v>
      </c>
      <c r="G29" s="240">
        <v>120000</v>
      </c>
      <c r="H29" s="241">
        <v>45425</v>
      </c>
      <c r="I29" s="161" t="s">
        <v>50</v>
      </c>
      <c r="J29" s="88" t="s">
        <v>39</v>
      </c>
      <c r="K29" s="145" t="s">
        <v>99</v>
      </c>
      <c r="L29" s="193"/>
      <c r="M29" s="193"/>
      <c r="N29" s="138" t="s">
        <v>100</v>
      </c>
      <c r="O29" s="138"/>
      <c r="P29" s="138"/>
      <c r="Q29" s="138"/>
      <c r="R29" s="138"/>
      <c r="S29" s="138"/>
      <c r="T29" s="138"/>
      <c r="U29" s="138"/>
      <c r="V29" s="138"/>
      <c r="W29" s="138"/>
      <c r="X29" s="138"/>
      <c r="Y29" s="138"/>
    </row>
    <row r="30" spans="1:25" s="87" customFormat="1" ht="52.15" customHeight="1">
      <c r="A30" s="388" t="s">
        <v>101</v>
      </c>
      <c r="B30" s="391">
        <v>223</v>
      </c>
      <c r="C30" s="391" t="s">
        <v>102</v>
      </c>
      <c r="D30" s="243" t="s">
        <v>34</v>
      </c>
      <c r="E30" s="243">
        <v>2024</v>
      </c>
      <c r="F30" s="243" t="s">
        <v>18</v>
      </c>
      <c r="G30" s="244">
        <v>45400</v>
      </c>
      <c r="H30" s="146"/>
      <c r="I30" s="146"/>
      <c r="J30" s="89" t="s">
        <v>19</v>
      </c>
      <c r="K30" s="147"/>
      <c r="L30" s="177"/>
      <c r="M30" s="177"/>
      <c r="N30" s="141" t="s">
        <v>103</v>
      </c>
      <c r="O30" s="141" t="s">
        <v>104</v>
      </c>
      <c r="P30" s="141" t="s">
        <v>105</v>
      </c>
      <c r="Q30" s="141" t="s">
        <v>106</v>
      </c>
      <c r="R30" s="141" t="s">
        <v>107</v>
      </c>
      <c r="S30" s="141" t="s">
        <v>108</v>
      </c>
      <c r="T30" s="141" t="s">
        <v>109</v>
      </c>
      <c r="U30" s="141" t="s">
        <v>110</v>
      </c>
      <c r="V30" s="141" t="s">
        <v>109</v>
      </c>
      <c r="W30" s="148"/>
      <c r="X30" s="141" t="s">
        <v>111</v>
      </c>
      <c r="Y30" s="141" t="s">
        <v>112</v>
      </c>
    </row>
    <row r="31" spans="1:25" s="87" customFormat="1" ht="16.5">
      <c r="A31" s="389"/>
      <c r="B31" s="392"/>
      <c r="C31" s="392"/>
      <c r="D31" s="243" t="s">
        <v>24</v>
      </c>
      <c r="E31" s="243">
        <v>2024</v>
      </c>
      <c r="F31" s="243" t="s">
        <v>18</v>
      </c>
      <c r="G31" s="244">
        <v>800000</v>
      </c>
      <c r="H31" s="146"/>
      <c r="I31" s="146"/>
      <c r="J31" s="89" t="s">
        <v>19</v>
      </c>
      <c r="K31" s="147"/>
      <c r="L31" s="177"/>
      <c r="M31" s="177"/>
      <c r="N31" s="141"/>
      <c r="O31" s="141"/>
      <c r="P31" s="149"/>
      <c r="Q31" s="149"/>
      <c r="R31" s="149"/>
      <c r="S31" s="149"/>
      <c r="T31" s="149"/>
      <c r="U31" s="149"/>
      <c r="V31" s="149"/>
      <c r="W31" s="149"/>
      <c r="X31" s="149"/>
      <c r="Y31" s="149"/>
    </row>
    <row r="32" spans="1:25" s="87" customFormat="1" ht="16.5">
      <c r="A32" s="389"/>
      <c r="B32" s="392"/>
      <c r="C32" s="392"/>
      <c r="D32" s="245" t="s">
        <v>38</v>
      </c>
      <c r="E32" s="245">
        <v>2025</v>
      </c>
      <c r="F32" s="245" t="s">
        <v>18</v>
      </c>
      <c r="G32" s="246">
        <v>1500000</v>
      </c>
      <c r="H32" s="247"/>
      <c r="I32" s="248" t="s">
        <v>26</v>
      </c>
      <c r="J32" s="89" t="s">
        <v>19</v>
      </c>
      <c r="K32" s="150"/>
      <c r="L32" s="177"/>
      <c r="M32" s="177"/>
      <c r="N32" s="141"/>
      <c r="O32" s="141"/>
      <c r="P32" s="149"/>
      <c r="Q32" s="149"/>
      <c r="R32" s="149"/>
      <c r="S32" s="149"/>
      <c r="T32" s="149"/>
      <c r="U32" s="149"/>
      <c r="V32" s="149"/>
      <c r="W32" s="149"/>
      <c r="X32" s="149"/>
      <c r="Y32" s="149"/>
    </row>
    <row r="33" spans="1:25" s="87" customFormat="1" ht="16.5">
      <c r="A33" s="390"/>
      <c r="B33" s="393"/>
      <c r="C33" s="393"/>
      <c r="D33" s="245" t="s">
        <v>17</v>
      </c>
      <c r="E33" s="245">
        <v>2025</v>
      </c>
      <c r="F33" s="245" t="s">
        <v>18</v>
      </c>
      <c r="G33" s="246">
        <v>16000000</v>
      </c>
      <c r="H33" s="247"/>
      <c r="I33" s="248" t="s">
        <v>26</v>
      </c>
      <c r="J33" s="89" t="s">
        <v>19</v>
      </c>
      <c r="K33" s="150"/>
      <c r="L33" s="177"/>
      <c r="M33" s="177"/>
      <c r="N33" s="141"/>
      <c r="O33" s="141"/>
      <c r="P33" s="149"/>
      <c r="Q33" s="149"/>
      <c r="R33" s="149"/>
      <c r="S33" s="149"/>
      <c r="T33" s="149"/>
      <c r="U33" s="149"/>
      <c r="V33" s="149"/>
      <c r="W33" s="149"/>
      <c r="X33" s="149"/>
      <c r="Y33" s="149"/>
    </row>
    <row r="34" spans="1:25" s="87" customFormat="1" ht="102.6" customHeight="1">
      <c r="A34" s="151" t="s">
        <v>113</v>
      </c>
      <c r="B34" s="155">
        <v>224</v>
      </c>
      <c r="C34" s="155" t="s">
        <v>114</v>
      </c>
      <c r="D34" s="249" t="s">
        <v>38</v>
      </c>
      <c r="E34" s="249">
        <v>2026</v>
      </c>
      <c r="F34" s="249" t="s">
        <v>18</v>
      </c>
      <c r="G34" s="250">
        <v>640000</v>
      </c>
      <c r="H34" s="241"/>
      <c r="I34" s="161" t="s">
        <v>26</v>
      </c>
      <c r="J34" s="88" t="s">
        <v>95</v>
      </c>
      <c r="K34" s="145"/>
      <c r="L34" s="193"/>
      <c r="M34" s="193"/>
      <c r="N34" s="139" t="s">
        <v>115</v>
      </c>
      <c r="O34" s="152" t="s">
        <v>116</v>
      </c>
      <c r="P34" s="139"/>
      <c r="Q34" s="152" t="s">
        <v>117</v>
      </c>
      <c r="R34" s="139" t="s">
        <v>118</v>
      </c>
      <c r="S34" s="152" t="s">
        <v>119</v>
      </c>
      <c r="T34" s="139" t="s">
        <v>120</v>
      </c>
      <c r="U34" s="152" t="s">
        <v>121</v>
      </c>
      <c r="V34" s="139" t="s">
        <v>120</v>
      </c>
      <c r="W34" s="152"/>
      <c r="X34" s="139" t="s">
        <v>120</v>
      </c>
      <c r="Y34" s="152" t="s">
        <v>122</v>
      </c>
    </row>
    <row r="35" spans="1:25" s="87" customFormat="1" ht="32.25">
      <c r="A35" s="153" t="s">
        <v>123</v>
      </c>
      <c r="B35" s="251">
        <v>369</v>
      </c>
      <c r="C35" s="251" t="s">
        <v>124</v>
      </c>
      <c r="D35" s="252" t="s">
        <v>7</v>
      </c>
      <c r="E35" s="252" t="s">
        <v>98</v>
      </c>
      <c r="F35" s="252" t="s">
        <v>18</v>
      </c>
      <c r="G35" s="253">
        <v>200000</v>
      </c>
      <c r="H35" s="235"/>
      <c r="I35" s="95"/>
      <c r="J35" s="89" t="s">
        <v>39</v>
      </c>
      <c r="K35" s="154" t="s">
        <v>125</v>
      </c>
      <c r="L35" s="177"/>
      <c r="M35" s="177"/>
      <c r="N35" s="141" t="s">
        <v>126</v>
      </c>
      <c r="O35" s="141"/>
      <c r="P35" s="141"/>
      <c r="Q35" s="141"/>
      <c r="R35" s="141"/>
      <c r="S35" s="141"/>
      <c r="T35" s="141"/>
      <c r="U35" s="141"/>
      <c r="V35" s="141"/>
      <c r="W35" s="141"/>
      <c r="X35" s="141"/>
      <c r="Y35" s="141"/>
    </row>
    <row r="36" spans="1:25" s="87" customFormat="1" ht="121.5">
      <c r="A36" s="151" t="s">
        <v>127</v>
      </c>
      <c r="B36" s="155">
        <v>2388</v>
      </c>
      <c r="C36" s="155" t="s">
        <v>128</v>
      </c>
      <c r="D36" s="228" t="s">
        <v>17</v>
      </c>
      <c r="E36" s="228">
        <v>2024</v>
      </c>
      <c r="F36" s="228" t="s">
        <v>18</v>
      </c>
      <c r="G36" s="254">
        <v>3365319</v>
      </c>
      <c r="H36" s="229">
        <v>45425</v>
      </c>
      <c r="I36" s="255" t="s">
        <v>50</v>
      </c>
      <c r="J36" s="88" t="s">
        <v>95</v>
      </c>
      <c r="K36" s="134" t="s">
        <v>129</v>
      </c>
      <c r="L36" s="193"/>
      <c r="M36" s="193"/>
      <c r="N36" s="138" t="s">
        <v>130</v>
      </c>
      <c r="O36" s="138"/>
      <c r="P36" s="138"/>
      <c r="Q36" s="138" t="s">
        <v>131</v>
      </c>
      <c r="R36" s="138" t="s">
        <v>132</v>
      </c>
      <c r="S36" s="138" t="s">
        <v>133</v>
      </c>
      <c r="T36" s="138" t="s">
        <v>134</v>
      </c>
      <c r="U36" s="138" t="s">
        <v>135</v>
      </c>
      <c r="V36" s="138" t="s">
        <v>134</v>
      </c>
      <c r="W36" s="137"/>
      <c r="X36" s="138" t="s">
        <v>136</v>
      </c>
      <c r="Y36" s="138" t="s">
        <v>137</v>
      </c>
    </row>
    <row r="37" spans="1:25" s="87" customFormat="1" ht="16.5" customHeight="1">
      <c r="A37" s="388" t="s">
        <v>138</v>
      </c>
      <c r="B37" s="391">
        <v>3233</v>
      </c>
      <c r="C37" s="391" t="s">
        <v>139</v>
      </c>
      <c r="D37" s="256" t="s">
        <v>38</v>
      </c>
      <c r="E37" s="256">
        <v>2024</v>
      </c>
      <c r="F37" s="256" t="s">
        <v>18</v>
      </c>
      <c r="G37" s="257">
        <v>749589</v>
      </c>
      <c r="H37" s="146"/>
      <c r="I37" s="146"/>
      <c r="J37" s="90" t="s">
        <v>19</v>
      </c>
      <c r="K37" s="147"/>
      <c r="L37" s="177"/>
      <c r="M37" s="177"/>
      <c r="N37" s="141" t="s">
        <v>140</v>
      </c>
      <c r="O37" s="141"/>
      <c r="P37" s="141" t="s">
        <v>141</v>
      </c>
      <c r="Q37" s="141" t="s">
        <v>142</v>
      </c>
      <c r="R37" s="141" t="s">
        <v>143</v>
      </c>
      <c r="S37" s="141"/>
      <c r="T37" s="141" t="s">
        <v>144</v>
      </c>
      <c r="U37" s="141"/>
      <c r="V37" s="141" t="s">
        <v>144</v>
      </c>
      <c r="W37" s="142"/>
      <c r="X37" s="141" t="s">
        <v>145</v>
      </c>
      <c r="Y37" s="141"/>
    </row>
    <row r="38" spans="1:25" s="87" customFormat="1">
      <c r="A38" s="389"/>
      <c r="B38" s="392"/>
      <c r="C38" s="392"/>
      <c r="D38" s="352" t="s">
        <v>17</v>
      </c>
      <c r="E38" s="352">
        <v>2025</v>
      </c>
      <c r="F38" s="352" t="s">
        <v>18</v>
      </c>
      <c r="G38" s="426">
        <v>3740000</v>
      </c>
      <c r="H38" s="428"/>
      <c r="I38" s="429" t="s">
        <v>26</v>
      </c>
      <c r="J38" s="421" t="s">
        <v>19</v>
      </c>
      <c r="K38" s="423"/>
      <c r="L38" s="424"/>
      <c r="M38" s="424"/>
      <c r="N38" s="141"/>
      <c r="O38" s="141"/>
      <c r="P38" s="141"/>
      <c r="Q38" s="141"/>
      <c r="R38" s="141"/>
      <c r="S38" s="141"/>
      <c r="T38" s="141"/>
      <c r="U38" s="141"/>
      <c r="V38" s="141"/>
      <c r="W38" s="141"/>
      <c r="X38" s="141"/>
      <c r="Y38" s="141"/>
    </row>
    <row r="39" spans="1:25" s="87" customFormat="1">
      <c r="A39" s="390"/>
      <c r="B39" s="393"/>
      <c r="C39" s="393"/>
      <c r="D39" s="354"/>
      <c r="E39" s="354"/>
      <c r="F39" s="354"/>
      <c r="G39" s="427"/>
      <c r="H39" s="429"/>
      <c r="I39" s="429"/>
      <c r="J39" s="422"/>
      <c r="K39" s="423"/>
      <c r="L39" s="424"/>
      <c r="M39" s="424"/>
      <c r="N39" s="141"/>
      <c r="O39" s="141"/>
      <c r="P39" s="141"/>
      <c r="Q39" s="141"/>
      <c r="R39" s="141"/>
      <c r="S39" s="141"/>
      <c r="T39" s="141"/>
      <c r="U39" s="141"/>
      <c r="V39" s="141"/>
      <c r="W39" s="141"/>
      <c r="X39" s="141"/>
      <c r="Y39" s="141"/>
    </row>
    <row r="40" spans="1:25" s="87" customFormat="1" ht="152.25">
      <c r="A40" s="133" t="s">
        <v>146</v>
      </c>
      <c r="B40" s="227">
        <v>2269</v>
      </c>
      <c r="C40" s="227" t="s">
        <v>147</v>
      </c>
      <c r="D40" s="239" t="s">
        <v>17</v>
      </c>
      <c r="E40" s="239">
        <v>2024</v>
      </c>
      <c r="F40" s="239" t="s">
        <v>18</v>
      </c>
      <c r="G40" s="259">
        <v>2080000</v>
      </c>
      <c r="H40" s="260"/>
      <c r="I40" s="156"/>
      <c r="J40" s="88" t="s">
        <v>19</v>
      </c>
      <c r="K40" s="156"/>
      <c r="L40" s="193"/>
      <c r="M40" s="193"/>
      <c r="N40" s="138" t="s">
        <v>148</v>
      </c>
      <c r="O40" s="138" t="s">
        <v>85</v>
      </c>
      <c r="P40" s="138" t="s">
        <v>149</v>
      </c>
      <c r="Q40" s="138" t="s">
        <v>150</v>
      </c>
      <c r="R40" s="138" t="s">
        <v>151</v>
      </c>
      <c r="S40" s="138" t="s">
        <v>152</v>
      </c>
      <c r="T40" s="138" t="s">
        <v>153</v>
      </c>
      <c r="U40" s="138" t="s">
        <v>154</v>
      </c>
      <c r="V40" s="138" t="s">
        <v>155</v>
      </c>
      <c r="W40" s="138" t="s">
        <v>156</v>
      </c>
      <c r="X40" s="138" t="s">
        <v>157</v>
      </c>
      <c r="Y40" s="138" t="s">
        <v>158</v>
      </c>
    </row>
    <row r="41" spans="1:25" s="87" customFormat="1" ht="32.25" customHeight="1">
      <c r="A41" s="157" t="s">
        <v>159</v>
      </c>
      <c r="B41" s="261">
        <v>2622</v>
      </c>
      <c r="C41" s="262" t="s">
        <v>160</v>
      </c>
      <c r="D41" s="263" t="s">
        <v>17</v>
      </c>
      <c r="E41" s="264">
        <v>2024</v>
      </c>
      <c r="F41" s="265" t="s">
        <v>18</v>
      </c>
      <c r="G41" s="266">
        <v>2200000</v>
      </c>
      <c r="H41" s="267"/>
      <c r="I41" s="268"/>
      <c r="J41" s="158" t="s">
        <v>19</v>
      </c>
      <c r="K41" s="159"/>
      <c r="L41" s="269"/>
      <c r="M41" s="269"/>
      <c r="N41" s="141" t="s">
        <v>161</v>
      </c>
      <c r="O41" s="141"/>
      <c r="P41" s="141" t="s">
        <v>162</v>
      </c>
      <c r="Q41" s="141" t="s">
        <v>163</v>
      </c>
      <c r="R41" s="160" t="s">
        <v>164</v>
      </c>
      <c r="S41" s="160" t="s">
        <v>82</v>
      </c>
      <c r="T41" s="141" t="s">
        <v>165</v>
      </c>
      <c r="U41" s="141"/>
      <c r="V41" s="160" t="s">
        <v>166</v>
      </c>
      <c r="W41" s="160" t="s">
        <v>82</v>
      </c>
      <c r="X41" s="141" t="s">
        <v>167</v>
      </c>
      <c r="Y41" s="141" t="s">
        <v>168</v>
      </c>
    </row>
    <row r="42" spans="1:25" s="87" customFormat="1" ht="15.75" customHeight="1">
      <c r="A42" s="405" t="s">
        <v>169</v>
      </c>
      <c r="B42" s="425">
        <v>2624</v>
      </c>
      <c r="C42" s="425" t="s">
        <v>170</v>
      </c>
      <c r="D42" s="230" t="s">
        <v>34</v>
      </c>
      <c r="E42" s="230">
        <v>2024</v>
      </c>
      <c r="F42" s="239" t="s">
        <v>18</v>
      </c>
      <c r="G42" s="240">
        <v>100000</v>
      </c>
      <c r="H42" s="161"/>
      <c r="I42" s="161"/>
      <c r="J42" s="88" t="s">
        <v>19</v>
      </c>
      <c r="K42" s="145"/>
      <c r="L42" s="193"/>
      <c r="M42" s="193"/>
      <c r="N42" s="138" t="s">
        <v>171</v>
      </c>
      <c r="O42" s="138"/>
      <c r="P42" s="138" t="s">
        <v>172</v>
      </c>
      <c r="Q42" s="138" t="s">
        <v>173</v>
      </c>
      <c r="R42" s="138" t="s">
        <v>174</v>
      </c>
      <c r="S42" s="138" t="s">
        <v>82</v>
      </c>
      <c r="T42" s="138" t="s">
        <v>175</v>
      </c>
      <c r="U42" s="138"/>
      <c r="V42" s="138" t="s">
        <v>176</v>
      </c>
      <c r="W42" s="138" t="s">
        <v>82</v>
      </c>
      <c r="X42" s="138" t="s">
        <v>177</v>
      </c>
      <c r="Y42" s="138"/>
    </row>
    <row r="43" spans="1:25" s="87" customFormat="1" ht="64.5" customHeight="1">
      <c r="A43" s="406"/>
      <c r="B43" s="408"/>
      <c r="C43" s="408"/>
      <c r="D43" s="270" t="s">
        <v>37</v>
      </c>
      <c r="E43" s="270">
        <v>2026</v>
      </c>
      <c r="F43" s="249" t="s">
        <v>18</v>
      </c>
      <c r="G43" s="250">
        <v>942000</v>
      </c>
      <c r="H43" s="241"/>
      <c r="I43" s="161" t="s">
        <v>26</v>
      </c>
      <c r="J43" s="88" t="s">
        <v>19</v>
      </c>
      <c r="K43" s="145"/>
      <c r="L43" s="193"/>
      <c r="M43" s="193"/>
      <c r="N43" s="162"/>
      <c r="O43" s="162"/>
      <c r="P43" s="162"/>
      <c r="Q43" s="162"/>
      <c r="R43" s="162"/>
      <c r="S43" s="162"/>
      <c r="T43" s="162"/>
      <c r="U43" s="162"/>
      <c r="V43" s="162"/>
      <c r="W43" s="162"/>
      <c r="X43" s="162"/>
      <c r="Y43" s="162"/>
    </row>
    <row r="44" spans="1:25" s="87" customFormat="1" ht="198">
      <c r="A44" s="163" t="s">
        <v>178</v>
      </c>
      <c r="B44" s="271">
        <v>2627</v>
      </c>
      <c r="C44" s="242" t="s">
        <v>179</v>
      </c>
      <c r="D44" s="252" t="s">
        <v>37</v>
      </c>
      <c r="E44" s="252">
        <v>2024</v>
      </c>
      <c r="F44" s="252" t="s">
        <v>18</v>
      </c>
      <c r="G44" s="253">
        <v>500000</v>
      </c>
      <c r="H44" s="235"/>
      <c r="I44" s="95"/>
      <c r="J44" s="89" t="s">
        <v>19</v>
      </c>
      <c r="K44" s="140"/>
      <c r="L44" s="177"/>
      <c r="M44" s="177"/>
      <c r="N44" s="141" t="s">
        <v>180</v>
      </c>
      <c r="O44" s="141"/>
      <c r="P44" s="141" t="s">
        <v>181</v>
      </c>
      <c r="Q44" s="141" t="s">
        <v>182</v>
      </c>
      <c r="R44" s="141" t="s">
        <v>181</v>
      </c>
      <c r="S44" s="141" t="s">
        <v>82</v>
      </c>
      <c r="T44" s="141" t="s">
        <v>183</v>
      </c>
      <c r="U44" s="141"/>
      <c r="V44" s="141" t="s">
        <v>183</v>
      </c>
      <c r="W44" s="141" t="s">
        <v>82</v>
      </c>
      <c r="X44" s="141" t="s">
        <v>181</v>
      </c>
      <c r="Y44" s="141" t="s">
        <v>184</v>
      </c>
    </row>
    <row r="45" spans="1:25" s="87" customFormat="1" ht="198">
      <c r="A45" s="133" t="s">
        <v>185</v>
      </c>
      <c r="B45" s="227">
        <v>2628</v>
      </c>
      <c r="C45" s="227" t="s">
        <v>186</v>
      </c>
      <c r="D45" s="239" t="s">
        <v>37</v>
      </c>
      <c r="E45" s="239">
        <v>2024</v>
      </c>
      <c r="F45" s="239" t="s">
        <v>18</v>
      </c>
      <c r="G45" s="240">
        <v>484000</v>
      </c>
      <c r="H45" s="241"/>
      <c r="I45" s="161"/>
      <c r="J45" s="88" t="s">
        <v>19</v>
      </c>
      <c r="K45" s="145"/>
      <c r="L45" s="193"/>
      <c r="M45" s="193"/>
      <c r="N45" s="138" t="s">
        <v>187</v>
      </c>
      <c r="O45" s="138"/>
      <c r="P45" s="138" t="s">
        <v>188</v>
      </c>
      <c r="Q45" s="138" t="s">
        <v>182</v>
      </c>
      <c r="R45" s="138" t="s">
        <v>189</v>
      </c>
      <c r="S45" s="138" t="s">
        <v>82</v>
      </c>
      <c r="T45" s="138" t="s">
        <v>190</v>
      </c>
      <c r="U45" s="138" t="s">
        <v>191</v>
      </c>
      <c r="V45" s="138" t="s">
        <v>192</v>
      </c>
      <c r="W45" s="138" t="s">
        <v>82</v>
      </c>
      <c r="X45" s="138" t="s">
        <v>193</v>
      </c>
      <c r="Y45" s="138"/>
    </row>
    <row r="46" spans="1:25" s="87" customFormat="1" ht="15.75" customHeight="1">
      <c r="A46" s="163" t="s">
        <v>194</v>
      </c>
      <c r="B46" s="271">
        <v>1809</v>
      </c>
      <c r="C46" s="271" t="s">
        <v>195</v>
      </c>
      <c r="D46" s="252" t="s">
        <v>17</v>
      </c>
      <c r="E46" s="252">
        <v>2024</v>
      </c>
      <c r="F46" s="252" t="s">
        <v>18</v>
      </c>
      <c r="G46" s="253">
        <v>1650000</v>
      </c>
      <c r="H46" s="164"/>
      <c r="I46" s="164"/>
      <c r="J46" s="89" t="s">
        <v>19</v>
      </c>
      <c r="K46" s="165"/>
      <c r="L46" s="177"/>
      <c r="M46" s="177"/>
      <c r="N46" s="141"/>
      <c r="O46" s="141" t="s">
        <v>196</v>
      </c>
      <c r="P46" s="141"/>
      <c r="Q46" s="141" t="s">
        <v>197</v>
      </c>
      <c r="R46" s="141"/>
      <c r="S46" s="141" t="s">
        <v>198</v>
      </c>
      <c r="T46" s="141"/>
      <c r="U46" s="141" t="s">
        <v>199</v>
      </c>
      <c r="V46" s="141"/>
      <c r="W46" s="141"/>
      <c r="X46" s="141" t="s">
        <v>200</v>
      </c>
      <c r="Y46" s="141" t="s">
        <v>201</v>
      </c>
    </row>
    <row r="47" spans="1:25" s="87" customFormat="1" ht="190.5" customHeight="1">
      <c r="A47" s="405" t="s">
        <v>202</v>
      </c>
      <c r="B47" s="407">
        <v>163</v>
      </c>
      <c r="C47" s="407" t="s">
        <v>203</v>
      </c>
      <c r="D47" s="239" t="s">
        <v>38</v>
      </c>
      <c r="E47" s="239">
        <v>2024</v>
      </c>
      <c r="F47" s="239" t="s">
        <v>18</v>
      </c>
      <c r="G47" s="240">
        <v>2800000</v>
      </c>
      <c r="H47" s="272">
        <v>45280</v>
      </c>
      <c r="I47" s="255" t="s">
        <v>50</v>
      </c>
      <c r="J47" s="88" t="s">
        <v>19</v>
      </c>
      <c r="K47" s="134"/>
      <c r="L47" s="193"/>
      <c r="M47" s="193"/>
      <c r="N47" s="138" t="s">
        <v>204</v>
      </c>
      <c r="O47" s="138" t="s">
        <v>205</v>
      </c>
      <c r="P47" s="138"/>
      <c r="Q47" s="138" t="s">
        <v>206</v>
      </c>
      <c r="R47" s="138" t="s">
        <v>207</v>
      </c>
      <c r="S47" s="138" t="s">
        <v>208</v>
      </c>
      <c r="T47" s="138" t="s">
        <v>209</v>
      </c>
      <c r="U47" s="138" t="s">
        <v>210</v>
      </c>
      <c r="V47" s="138" t="s">
        <v>209</v>
      </c>
      <c r="W47" s="138"/>
      <c r="X47" s="138" t="s">
        <v>211</v>
      </c>
      <c r="Y47" s="138" t="s">
        <v>212</v>
      </c>
    </row>
    <row r="48" spans="1:25" s="87" customFormat="1" ht="15.75" customHeight="1">
      <c r="A48" s="430"/>
      <c r="B48" s="431"/>
      <c r="C48" s="431"/>
      <c r="D48" s="239" t="s">
        <v>17</v>
      </c>
      <c r="E48" s="239">
        <v>2024</v>
      </c>
      <c r="F48" s="239" t="s">
        <v>213</v>
      </c>
      <c r="G48" s="240">
        <v>4784907</v>
      </c>
      <c r="H48" s="241"/>
      <c r="I48" s="161"/>
      <c r="J48" s="88" t="s">
        <v>19</v>
      </c>
      <c r="K48" s="145"/>
      <c r="L48" s="193"/>
      <c r="M48" s="193"/>
      <c r="N48" s="138"/>
      <c r="O48" s="138"/>
      <c r="P48" s="138"/>
      <c r="Q48" s="138"/>
      <c r="R48" s="138"/>
      <c r="S48" s="138"/>
      <c r="T48" s="138"/>
      <c r="U48" s="138"/>
      <c r="V48" s="138"/>
      <c r="W48" s="138"/>
      <c r="X48" s="138"/>
      <c r="Y48" s="138"/>
    </row>
    <row r="49" spans="1:25" s="87" customFormat="1" ht="16.5">
      <c r="A49" s="406"/>
      <c r="B49" s="408"/>
      <c r="C49" s="408"/>
      <c r="D49" s="239" t="s">
        <v>17</v>
      </c>
      <c r="E49" s="239">
        <v>2024</v>
      </c>
      <c r="F49" s="239" t="s">
        <v>18</v>
      </c>
      <c r="G49" s="240">
        <v>14929715</v>
      </c>
      <c r="H49" s="241"/>
      <c r="I49" s="161"/>
      <c r="J49" s="88" t="s">
        <v>19</v>
      </c>
      <c r="K49" s="145"/>
      <c r="L49" s="193"/>
      <c r="M49" s="193"/>
      <c r="N49" s="138"/>
      <c r="O49" s="138"/>
      <c r="P49" s="138"/>
      <c r="Q49" s="138"/>
      <c r="R49" s="138"/>
      <c r="S49" s="138"/>
      <c r="T49" s="138"/>
      <c r="U49" s="138"/>
      <c r="V49" s="138"/>
      <c r="W49" s="138"/>
      <c r="X49" s="138"/>
      <c r="Y49" s="138"/>
    </row>
    <row r="50" spans="1:25" s="87" customFormat="1" ht="60.75">
      <c r="A50" s="163" t="s">
        <v>214</v>
      </c>
      <c r="B50" s="271">
        <v>2540</v>
      </c>
      <c r="C50" s="271" t="s">
        <v>215</v>
      </c>
      <c r="D50" s="273" t="s">
        <v>17</v>
      </c>
      <c r="E50" s="273">
        <v>2024</v>
      </c>
      <c r="F50" s="273" t="s">
        <v>216</v>
      </c>
      <c r="G50" s="274">
        <v>2200000</v>
      </c>
      <c r="H50" s="235">
        <v>45280</v>
      </c>
      <c r="I50" s="95" t="s">
        <v>50</v>
      </c>
      <c r="J50" s="89" t="s">
        <v>217</v>
      </c>
      <c r="K50" s="140"/>
      <c r="L50" s="177"/>
      <c r="M50" s="177"/>
      <c r="N50" s="141" t="s">
        <v>218</v>
      </c>
      <c r="O50" s="141" t="s">
        <v>85</v>
      </c>
      <c r="P50" s="141"/>
      <c r="Q50" s="141" t="s">
        <v>219</v>
      </c>
      <c r="R50" s="141" t="s">
        <v>220</v>
      </c>
      <c r="S50" s="141" t="s">
        <v>221</v>
      </c>
      <c r="T50" s="141" t="s">
        <v>222</v>
      </c>
      <c r="U50" s="141" t="s">
        <v>223</v>
      </c>
      <c r="V50" s="141" t="s">
        <v>222</v>
      </c>
      <c r="W50" s="141"/>
      <c r="X50" s="141" t="s">
        <v>224</v>
      </c>
      <c r="Y50" s="141" t="s">
        <v>212</v>
      </c>
    </row>
    <row r="51" spans="1:25" s="87" customFormat="1" ht="237" customHeight="1">
      <c r="A51" s="166" t="s">
        <v>225</v>
      </c>
      <c r="B51" s="275">
        <v>2594</v>
      </c>
      <c r="C51" s="275" t="s">
        <v>226</v>
      </c>
      <c r="D51" s="198" t="s">
        <v>17</v>
      </c>
      <c r="E51" s="198">
        <v>2024</v>
      </c>
      <c r="F51" s="198" t="s">
        <v>18</v>
      </c>
      <c r="G51" s="276">
        <v>562000</v>
      </c>
      <c r="H51" s="241"/>
      <c r="I51" s="161"/>
      <c r="J51" s="88" t="s">
        <v>19</v>
      </c>
      <c r="K51" s="145"/>
      <c r="L51" s="193"/>
      <c r="M51" s="193"/>
      <c r="N51" s="138" t="s">
        <v>227</v>
      </c>
      <c r="O51" s="138" t="s">
        <v>85</v>
      </c>
      <c r="P51" s="138" t="s">
        <v>228</v>
      </c>
      <c r="Q51" s="138" t="s">
        <v>229</v>
      </c>
      <c r="R51" s="138"/>
      <c r="S51" s="138"/>
      <c r="T51" s="138" t="s">
        <v>230</v>
      </c>
      <c r="U51" s="138" t="s">
        <v>231</v>
      </c>
      <c r="V51" s="138" t="s">
        <v>230</v>
      </c>
      <c r="W51" s="138"/>
      <c r="X51" s="138"/>
      <c r="Y51" s="138" t="s">
        <v>212</v>
      </c>
    </row>
    <row r="52" spans="1:25" s="87" customFormat="1" ht="195" customHeight="1">
      <c r="A52" s="167" t="s">
        <v>232</v>
      </c>
      <c r="B52" s="277">
        <v>2064</v>
      </c>
      <c r="C52" s="277" t="s">
        <v>233</v>
      </c>
      <c r="D52" s="278" t="s">
        <v>17</v>
      </c>
      <c r="E52" s="278">
        <v>2024</v>
      </c>
      <c r="F52" s="278" t="s">
        <v>18</v>
      </c>
      <c r="G52" s="279">
        <v>8700000</v>
      </c>
      <c r="H52" s="258">
        <v>45350</v>
      </c>
      <c r="I52" s="146" t="s">
        <v>50</v>
      </c>
      <c r="J52" s="89" t="s">
        <v>95</v>
      </c>
      <c r="K52" s="147"/>
      <c r="L52" s="177"/>
      <c r="M52" s="177"/>
      <c r="N52" s="141" t="s">
        <v>234</v>
      </c>
      <c r="O52" s="141" t="s">
        <v>235</v>
      </c>
      <c r="P52" s="141"/>
      <c r="Q52" s="141" t="s">
        <v>236</v>
      </c>
      <c r="R52" s="141" t="s">
        <v>237</v>
      </c>
      <c r="S52" s="141" t="s">
        <v>238</v>
      </c>
      <c r="T52" s="141" t="s">
        <v>239</v>
      </c>
      <c r="U52" s="141" t="s">
        <v>240</v>
      </c>
      <c r="V52" s="141" t="s">
        <v>239</v>
      </c>
      <c r="W52" s="142"/>
      <c r="X52" s="141" t="s">
        <v>241</v>
      </c>
      <c r="Y52" s="141" t="s">
        <v>242</v>
      </c>
    </row>
    <row r="53" spans="1:25" s="87" customFormat="1" ht="15.75" customHeight="1">
      <c r="A53" s="168" t="s">
        <v>243</v>
      </c>
      <c r="B53" s="275">
        <v>381</v>
      </c>
      <c r="C53" s="275" t="s">
        <v>244</v>
      </c>
      <c r="D53" s="198" t="s">
        <v>17</v>
      </c>
      <c r="E53" s="198">
        <v>2024</v>
      </c>
      <c r="F53" s="198" t="s">
        <v>18</v>
      </c>
      <c r="G53" s="276">
        <v>6005000</v>
      </c>
      <c r="H53" s="241"/>
      <c r="I53" s="161"/>
      <c r="J53" s="88" t="s">
        <v>39</v>
      </c>
      <c r="K53" s="145"/>
      <c r="L53" s="193"/>
      <c r="M53" s="193"/>
      <c r="N53" s="138" t="s">
        <v>245</v>
      </c>
      <c r="O53" s="138"/>
      <c r="P53" s="138" t="s">
        <v>246</v>
      </c>
      <c r="Q53" s="138" t="s">
        <v>247</v>
      </c>
      <c r="R53" s="138" t="s">
        <v>248</v>
      </c>
      <c r="S53" s="138"/>
      <c r="T53" s="138" t="s">
        <v>249</v>
      </c>
      <c r="U53" s="138"/>
      <c r="V53" s="138" t="s">
        <v>249</v>
      </c>
      <c r="W53" s="138"/>
      <c r="X53" s="138" t="s">
        <v>250</v>
      </c>
      <c r="Y53" s="138"/>
    </row>
    <row r="54" spans="1:25" s="87" customFormat="1" ht="169.5" customHeight="1">
      <c r="A54" s="432" t="s">
        <v>251</v>
      </c>
      <c r="B54" s="434">
        <v>2270</v>
      </c>
      <c r="C54" s="434" t="s">
        <v>252</v>
      </c>
      <c r="D54" s="252" t="s">
        <v>34</v>
      </c>
      <c r="E54" s="252">
        <v>2024</v>
      </c>
      <c r="F54" s="252" t="s">
        <v>18</v>
      </c>
      <c r="G54" s="253">
        <v>445000</v>
      </c>
      <c r="H54" s="95"/>
      <c r="I54" s="95"/>
      <c r="J54" s="89" t="s">
        <v>39</v>
      </c>
      <c r="K54" s="140"/>
      <c r="L54" s="177"/>
      <c r="M54" s="177"/>
      <c r="N54" s="141" t="s">
        <v>253</v>
      </c>
      <c r="O54" s="141" t="s">
        <v>254</v>
      </c>
      <c r="P54" s="141" t="s">
        <v>255</v>
      </c>
      <c r="Q54" s="141" t="s">
        <v>256</v>
      </c>
      <c r="R54" s="141" t="s">
        <v>255</v>
      </c>
      <c r="S54" s="141" t="s">
        <v>82</v>
      </c>
      <c r="T54" s="141" t="s">
        <v>257</v>
      </c>
      <c r="U54" s="141" t="s">
        <v>85</v>
      </c>
      <c r="V54" s="141" t="s">
        <v>258</v>
      </c>
      <c r="W54" s="141" t="s">
        <v>85</v>
      </c>
      <c r="X54" s="141" t="s">
        <v>259</v>
      </c>
      <c r="Y54" s="141" t="s">
        <v>158</v>
      </c>
    </row>
    <row r="55" spans="1:25" s="87" customFormat="1" ht="16.5">
      <c r="A55" s="433"/>
      <c r="B55" s="435"/>
      <c r="C55" s="435"/>
      <c r="D55" s="280" t="s">
        <v>37</v>
      </c>
      <c r="E55" s="280">
        <v>2025</v>
      </c>
      <c r="F55" s="280" t="s">
        <v>18</v>
      </c>
      <c r="G55" s="281">
        <v>636000</v>
      </c>
      <c r="H55" s="235"/>
      <c r="I55" s="95" t="s">
        <v>26</v>
      </c>
      <c r="J55" s="89" t="s">
        <v>39</v>
      </c>
      <c r="K55" s="140"/>
      <c r="L55" s="177"/>
      <c r="M55" s="177"/>
      <c r="N55" s="141"/>
      <c r="O55" s="141"/>
      <c r="P55" s="141"/>
      <c r="Q55" s="141"/>
      <c r="R55" s="141"/>
      <c r="S55" s="141"/>
      <c r="T55" s="141"/>
      <c r="U55" s="141"/>
      <c r="V55" s="141"/>
      <c r="W55" s="141"/>
      <c r="X55" s="141"/>
      <c r="Y55" s="141"/>
    </row>
    <row r="56" spans="1:25" s="87" customFormat="1" ht="238.5" customHeight="1">
      <c r="A56" s="405" t="s">
        <v>260</v>
      </c>
      <c r="B56" s="407">
        <v>2623</v>
      </c>
      <c r="C56" s="407" t="s">
        <v>160</v>
      </c>
      <c r="D56" s="239" t="s">
        <v>37</v>
      </c>
      <c r="E56" s="239">
        <v>2024</v>
      </c>
      <c r="F56" s="239" t="s">
        <v>18</v>
      </c>
      <c r="G56" s="240">
        <v>1451000</v>
      </c>
      <c r="H56" s="241"/>
      <c r="I56" s="161"/>
      <c r="J56" s="88" t="s">
        <v>19</v>
      </c>
      <c r="K56" s="145"/>
      <c r="L56" s="193"/>
      <c r="M56" s="193"/>
      <c r="N56" s="138" t="s">
        <v>261</v>
      </c>
      <c r="O56" s="138"/>
      <c r="P56" s="138" t="s">
        <v>262</v>
      </c>
      <c r="Q56" s="138" t="s">
        <v>263</v>
      </c>
      <c r="R56" s="138" t="s">
        <v>264</v>
      </c>
      <c r="S56" s="138" t="s">
        <v>82</v>
      </c>
      <c r="T56" s="138" t="s">
        <v>265</v>
      </c>
      <c r="U56" s="138"/>
      <c r="V56" s="138" t="s">
        <v>266</v>
      </c>
      <c r="W56" s="138" t="s">
        <v>82</v>
      </c>
      <c r="X56" s="138" t="s">
        <v>267</v>
      </c>
      <c r="Y56" s="138"/>
    </row>
    <row r="57" spans="1:25" s="87" customFormat="1" ht="15.75" customHeight="1">
      <c r="A57" s="406"/>
      <c r="B57" s="408"/>
      <c r="C57" s="408"/>
      <c r="D57" s="249" t="s">
        <v>38</v>
      </c>
      <c r="E57" s="249">
        <v>2026</v>
      </c>
      <c r="F57" s="249" t="s">
        <v>18</v>
      </c>
      <c r="G57" s="250">
        <v>100000</v>
      </c>
      <c r="H57" s="241"/>
      <c r="I57" s="161" t="s">
        <v>26</v>
      </c>
      <c r="J57" s="88" t="s">
        <v>19</v>
      </c>
      <c r="K57" s="145"/>
      <c r="L57" s="193"/>
      <c r="M57" s="193"/>
      <c r="N57" s="138"/>
      <c r="O57" s="138"/>
      <c r="P57" s="138"/>
      <c r="Q57" s="138"/>
      <c r="R57" s="138"/>
      <c r="S57" s="138"/>
      <c r="T57" s="138"/>
      <c r="U57" s="138"/>
      <c r="V57" s="138"/>
      <c r="W57" s="138"/>
      <c r="X57" s="138"/>
      <c r="Y57" s="138"/>
    </row>
    <row r="58" spans="1:25" s="87" customFormat="1" ht="15.75" customHeight="1">
      <c r="A58" s="432" t="s">
        <v>268</v>
      </c>
      <c r="B58" s="434">
        <v>3127</v>
      </c>
      <c r="C58" s="398" t="s">
        <v>89</v>
      </c>
      <c r="D58" s="252" t="s">
        <v>34</v>
      </c>
      <c r="E58" s="252">
        <v>2024</v>
      </c>
      <c r="F58" s="252" t="s">
        <v>18</v>
      </c>
      <c r="G58" s="253">
        <v>312000</v>
      </c>
      <c r="H58" s="235"/>
      <c r="I58" s="95"/>
      <c r="J58" s="89" t="s">
        <v>39</v>
      </c>
      <c r="K58" s="140" t="s">
        <v>269</v>
      </c>
      <c r="L58" s="177"/>
      <c r="M58" s="177"/>
      <c r="N58" s="141"/>
      <c r="O58" s="141"/>
      <c r="P58" s="141"/>
      <c r="Q58" s="141"/>
      <c r="R58" s="141"/>
      <c r="S58" s="141"/>
      <c r="T58" s="141"/>
      <c r="U58" s="141"/>
      <c r="V58" s="141"/>
      <c r="W58" s="141"/>
      <c r="X58" s="141"/>
      <c r="Y58" s="141"/>
    </row>
    <row r="59" spans="1:25" s="87" customFormat="1" ht="32.25" customHeight="1">
      <c r="A59" s="433"/>
      <c r="B59" s="435"/>
      <c r="C59" s="399"/>
      <c r="D59" s="280" t="s">
        <v>17</v>
      </c>
      <c r="E59" s="280">
        <v>2025</v>
      </c>
      <c r="F59" s="280" t="s">
        <v>18</v>
      </c>
      <c r="G59" s="281">
        <v>3420000</v>
      </c>
      <c r="H59" s="235"/>
      <c r="I59" s="95" t="s">
        <v>26</v>
      </c>
      <c r="J59" s="89" t="s">
        <v>39</v>
      </c>
      <c r="K59" s="140"/>
      <c r="L59" s="177"/>
      <c r="M59" s="177"/>
      <c r="N59" s="141"/>
      <c r="O59" s="141"/>
      <c r="P59" s="141"/>
      <c r="Q59" s="141"/>
      <c r="R59" s="141"/>
      <c r="S59" s="141"/>
      <c r="T59" s="141"/>
      <c r="U59" s="141"/>
      <c r="V59" s="141"/>
      <c r="W59" s="141"/>
      <c r="X59" s="141"/>
      <c r="Y59" s="141"/>
    </row>
    <row r="60" spans="1:25" s="87" customFormat="1" ht="128.25" customHeight="1">
      <c r="A60" s="166" t="s">
        <v>270</v>
      </c>
      <c r="B60" s="275">
        <v>1338</v>
      </c>
      <c r="C60" s="275" t="s">
        <v>271</v>
      </c>
      <c r="D60" s="198" t="s">
        <v>17</v>
      </c>
      <c r="E60" s="198">
        <v>2024</v>
      </c>
      <c r="F60" s="198" t="s">
        <v>18</v>
      </c>
      <c r="G60" s="276">
        <v>9600000</v>
      </c>
      <c r="H60" s="241"/>
      <c r="I60" s="161"/>
      <c r="J60" s="88" t="s">
        <v>19</v>
      </c>
      <c r="K60" s="145"/>
      <c r="L60" s="193"/>
      <c r="M60" s="193"/>
      <c r="N60" s="138" t="s">
        <v>272</v>
      </c>
      <c r="O60" s="138" t="s">
        <v>85</v>
      </c>
      <c r="P60" s="138"/>
      <c r="Q60" s="138" t="s">
        <v>273</v>
      </c>
      <c r="R60" s="138" t="s">
        <v>274</v>
      </c>
      <c r="S60" s="138"/>
      <c r="T60" s="138"/>
      <c r="U60" s="138" t="s">
        <v>275</v>
      </c>
      <c r="V60" s="138"/>
      <c r="W60" s="138"/>
      <c r="X60" s="138" t="s">
        <v>276</v>
      </c>
      <c r="Y60" s="138" t="s">
        <v>277</v>
      </c>
    </row>
    <row r="61" spans="1:25" s="87" customFormat="1" ht="15.75" customHeight="1">
      <c r="A61" s="432" t="s">
        <v>278</v>
      </c>
      <c r="B61" s="434">
        <v>2920</v>
      </c>
      <c r="C61" s="434" t="s">
        <v>279</v>
      </c>
      <c r="D61" s="252" t="s">
        <v>37</v>
      </c>
      <c r="E61" s="252">
        <v>2024</v>
      </c>
      <c r="F61" s="252" t="s">
        <v>216</v>
      </c>
      <c r="G61" s="253">
        <v>506880</v>
      </c>
      <c r="H61" s="235">
        <v>45467</v>
      </c>
      <c r="I61" s="95" t="s">
        <v>50</v>
      </c>
      <c r="J61" s="89" t="s">
        <v>39</v>
      </c>
      <c r="K61" s="140"/>
      <c r="L61" s="177"/>
      <c r="M61" s="177"/>
      <c r="N61" s="141" t="s">
        <v>280</v>
      </c>
      <c r="O61" s="141" t="s">
        <v>281</v>
      </c>
      <c r="P61" s="141" t="s">
        <v>282</v>
      </c>
      <c r="Q61" s="141" t="s">
        <v>283</v>
      </c>
      <c r="R61" s="141"/>
      <c r="S61" s="141" t="s">
        <v>284</v>
      </c>
      <c r="T61" s="141" t="s">
        <v>285</v>
      </c>
      <c r="U61" s="141"/>
      <c r="V61" s="141" t="s">
        <v>286</v>
      </c>
      <c r="W61" s="141"/>
      <c r="X61" s="141"/>
      <c r="Y61" s="141"/>
    </row>
    <row r="62" spans="1:25" s="87" customFormat="1" ht="15.75" customHeight="1">
      <c r="A62" s="433"/>
      <c r="B62" s="435"/>
      <c r="C62" s="435"/>
      <c r="D62" s="280" t="s">
        <v>17</v>
      </c>
      <c r="E62" s="280">
        <v>2025</v>
      </c>
      <c r="F62" s="280" t="s">
        <v>216</v>
      </c>
      <c r="G62" s="281">
        <v>1159200</v>
      </c>
      <c r="H62" s="235"/>
      <c r="I62" s="95" t="s">
        <v>26</v>
      </c>
      <c r="J62" s="89" t="s">
        <v>90</v>
      </c>
      <c r="K62" s="140"/>
      <c r="L62" s="177"/>
      <c r="M62" s="177"/>
      <c r="N62" s="141"/>
      <c r="O62" s="141"/>
      <c r="P62" s="141"/>
      <c r="Q62" s="141"/>
      <c r="R62" s="141"/>
      <c r="S62" s="141"/>
      <c r="T62" s="141"/>
      <c r="U62" s="141"/>
      <c r="V62" s="141"/>
      <c r="W62" s="141"/>
      <c r="X62" s="141"/>
      <c r="Y62" s="141"/>
    </row>
    <row r="63" spans="1:25" s="87" customFormat="1" ht="113.25" customHeight="1">
      <c r="A63" s="405" t="s">
        <v>287</v>
      </c>
      <c r="B63" s="407">
        <v>2896</v>
      </c>
      <c r="C63" s="407" t="s">
        <v>288</v>
      </c>
      <c r="D63" s="239" t="s">
        <v>37</v>
      </c>
      <c r="E63" s="239">
        <v>2024</v>
      </c>
      <c r="F63" s="239" t="s">
        <v>216</v>
      </c>
      <c r="G63" s="240">
        <v>88978</v>
      </c>
      <c r="H63" s="241"/>
      <c r="I63" s="161"/>
      <c r="J63" s="88" t="s">
        <v>39</v>
      </c>
      <c r="K63" s="145"/>
      <c r="L63" s="193"/>
      <c r="M63" s="193"/>
      <c r="N63" s="138" t="s">
        <v>289</v>
      </c>
      <c r="O63" s="138" t="s">
        <v>290</v>
      </c>
      <c r="P63" s="138" t="s">
        <v>291</v>
      </c>
      <c r="Q63" s="138" t="s">
        <v>281</v>
      </c>
      <c r="R63" s="138" t="s">
        <v>292</v>
      </c>
      <c r="S63" s="138" t="s">
        <v>281</v>
      </c>
      <c r="T63" s="138" t="s">
        <v>293</v>
      </c>
      <c r="U63" s="138"/>
      <c r="V63" s="138" t="s">
        <v>293</v>
      </c>
      <c r="W63" s="138"/>
      <c r="X63" s="138" t="s">
        <v>294</v>
      </c>
      <c r="Y63" s="138" t="s">
        <v>295</v>
      </c>
    </row>
    <row r="64" spans="1:25" s="87" customFormat="1" ht="15.75" customHeight="1">
      <c r="A64" s="406"/>
      <c r="B64" s="408"/>
      <c r="C64" s="408"/>
      <c r="D64" s="249" t="s">
        <v>17</v>
      </c>
      <c r="E64" s="249">
        <v>2026</v>
      </c>
      <c r="F64" s="249" t="s">
        <v>216</v>
      </c>
      <c r="G64" s="250">
        <v>596120</v>
      </c>
      <c r="H64" s="241"/>
      <c r="I64" s="161" t="s">
        <v>26</v>
      </c>
      <c r="J64" s="88" t="s">
        <v>90</v>
      </c>
      <c r="K64" s="145"/>
      <c r="L64" s="193"/>
      <c r="M64" s="193"/>
      <c r="N64" s="138"/>
      <c r="O64" s="138"/>
      <c r="P64" s="138"/>
      <c r="Q64" s="138"/>
      <c r="R64" s="138"/>
      <c r="S64" s="138"/>
      <c r="T64" s="138"/>
      <c r="U64" s="138"/>
      <c r="V64" s="138"/>
      <c r="W64" s="138"/>
      <c r="X64" s="138"/>
      <c r="Y64" s="138"/>
    </row>
    <row r="65" spans="1:25" s="87" customFormat="1" ht="151.5" customHeight="1">
      <c r="A65" s="432" t="s">
        <v>296</v>
      </c>
      <c r="B65" s="434">
        <v>2921</v>
      </c>
      <c r="C65" s="434" t="s">
        <v>297</v>
      </c>
      <c r="D65" s="252" t="s">
        <v>37</v>
      </c>
      <c r="E65" s="252">
        <v>2024</v>
      </c>
      <c r="F65" s="252" t="s">
        <v>216</v>
      </c>
      <c r="G65" s="253">
        <v>440000</v>
      </c>
      <c r="H65" s="235">
        <v>45350</v>
      </c>
      <c r="I65" s="95" t="s">
        <v>50</v>
      </c>
      <c r="J65" s="89" t="s">
        <v>39</v>
      </c>
      <c r="K65" s="140"/>
      <c r="L65" s="177"/>
      <c r="M65" s="177"/>
      <c r="N65" s="141" t="s">
        <v>280</v>
      </c>
      <c r="O65" s="141" t="s">
        <v>281</v>
      </c>
      <c r="P65" s="141" t="s">
        <v>280</v>
      </c>
      <c r="Q65" s="141" t="s">
        <v>281</v>
      </c>
      <c r="R65" s="141" t="s">
        <v>298</v>
      </c>
      <c r="S65" s="141" t="s">
        <v>281</v>
      </c>
      <c r="T65" s="141" t="s">
        <v>299</v>
      </c>
      <c r="U65" s="141"/>
      <c r="V65" s="141" t="s">
        <v>299</v>
      </c>
      <c r="W65" s="141"/>
      <c r="X65" s="141" t="s">
        <v>300</v>
      </c>
      <c r="Y65" s="141"/>
    </row>
    <row r="66" spans="1:25" s="87" customFormat="1" ht="16.5">
      <c r="A66" s="433"/>
      <c r="B66" s="435"/>
      <c r="C66" s="435"/>
      <c r="D66" s="280" t="s">
        <v>17</v>
      </c>
      <c r="E66" s="280">
        <v>2026</v>
      </c>
      <c r="F66" s="280" t="s">
        <v>216</v>
      </c>
      <c r="G66" s="281">
        <v>1400000</v>
      </c>
      <c r="H66" s="235"/>
      <c r="I66" s="95" t="s">
        <v>26</v>
      </c>
      <c r="J66" s="89" t="s">
        <v>90</v>
      </c>
      <c r="K66" s="140"/>
      <c r="L66" s="177"/>
      <c r="M66" s="177"/>
      <c r="N66" s="141"/>
      <c r="O66" s="141"/>
      <c r="P66" s="141"/>
      <c r="Q66" s="141"/>
      <c r="R66" s="141"/>
      <c r="S66" s="141"/>
      <c r="T66" s="141"/>
      <c r="U66" s="141"/>
      <c r="V66" s="141"/>
      <c r="W66" s="141"/>
      <c r="X66" s="141"/>
      <c r="Y66" s="141"/>
    </row>
    <row r="67" spans="1:25" s="87" customFormat="1" ht="257.25" customHeight="1">
      <c r="A67" s="168" t="s">
        <v>301</v>
      </c>
      <c r="B67" s="282">
        <v>2539</v>
      </c>
      <c r="C67" s="282" t="s">
        <v>302</v>
      </c>
      <c r="D67" s="199" t="s">
        <v>17</v>
      </c>
      <c r="E67" s="199">
        <v>2024</v>
      </c>
      <c r="F67" s="199" t="s">
        <v>216</v>
      </c>
      <c r="G67" s="283">
        <v>2000000</v>
      </c>
      <c r="H67" s="229"/>
      <c r="I67" s="255"/>
      <c r="J67" s="88" t="s">
        <v>95</v>
      </c>
      <c r="K67" s="145"/>
      <c r="L67" s="193"/>
      <c r="M67" s="193"/>
      <c r="N67" s="141" t="s">
        <v>303</v>
      </c>
      <c r="O67" s="141" t="s">
        <v>281</v>
      </c>
      <c r="P67" s="141" t="s">
        <v>304</v>
      </c>
      <c r="Q67" s="141" t="s">
        <v>305</v>
      </c>
      <c r="R67" s="141" t="s">
        <v>306</v>
      </c>
      <c r="S67" s="141" t="s">
        <v>307</v>
      </c>
      <c r="T67" s="141" t="s">
        <v>308</v>
      </c>
      <c r="U67" s="141"/>
      <c r="V67" s="141" t="s">
        <v>309</v>
      </c>
      <c r="W67" s="141" t="s">
        <v>310</v>
      </c>
      <c r="X67" s="141" t="s">
        <v>311</v>
      </c>
      <c r="Y67" s="141"/>
    </row>
    <row r="68" spans="1:25" s="87" customFormat="1" ht="234.75" customHeight="1">
      <c r="A68" s="169" t="s">
        <v>312</v>
      </c>
      <c r="B68" s="277">
        <v>2895</v>
      </c>
      <c r="C68" s="277" t="s">
        <v>313</v>
      </c>
      <c r="D68" s="278" t="s">
        <v>17</v>
      </c>
      <c r="E68" s="278">
        <v>2024</v>
      </c>
      <c r="F68" s="278" t="s">
        <v>216</v>
      </c>
      <c r="G68" s="284">
        <v>688000</v>
      </c>
      <c r="H68" s="258"/>
      <c r="I68" s="146"/>
      <c r="J68" s="90" t="s">
        <v>90</v>
      </c>
      <c r="K68" s="170"/>
      <c r="L68" s="177"/>
      <c r="M68" s="177"/>
      <c r="N68" s="141" t="s">
        <v>314</v>
      </c>
      <c r="O68" s="141" t="s">
        <v>315</v>
      </c>
      <c r="P68" s="141" t="s">
        <v>316</v>
      </c>
      <c r="Q68" s="141" t="s">
        <v>317</v>
      </c>
      <c r="R68" s="141" t="s">
        <v>318</v>
      </c>
      <c r="S68" s="141" t="s">
        <v>319</v>
      </c>
      <c r="T68" s="141" t="s">
        <v>320</v>
      </c>
      <c r="U68" s="141"/>
      <c r="V68" s="141" t="s">
        <v>320</v>
      </c>
      <c r="W68" s="141"/>
      <c r="X68" s="141" t="s">
        <v>321</v>
      </c>
      <c r="Y68" s="141" t="s">
        <v>322</v>
      </c>
    </row>
    <row r="69" spans="1:25" s="87" customFormat="1" ht="239.25" customHeight="1">
      <c r="A69" s="430" t="s">
        <v>323</v>
      </c>
      <c r="B69" s="431">
        <v>2087</v>
      </c>
      <c r="C69" s="431" t="s">
        <v>324</v>
      </c>
      <c r="D69" s="230" t="s">
        <v>37</v>
      </c>
      <c r="E69" s="230">
        <v>2024</v>
      </c>
      <c r="F69" s="230" t="s">
        <v>325</v>
      </c>
      <c r="G69" s="285">
        <v>111000</v>
      </c>
      <c r="H69" s="231"/>
      <c r="I69" s="232"/>
      <c r="J69" s="91" t="s">
        <v>39</v>
      </c>
      <c r="K69" s="145"/>
      <c r="L69" s="193"/>
      <c r="M69" s="193"/>
      <c r="N69" s="138" t="s">
        <v>326</v>
      </c>
      <c r="O69" s="138" t="s">
        <v>85</v>
      </c>
      <c r="P69" s="138" t="s">
        <v>327</v>
      </c>
      <c r="Q69" s="138" t="s">
        <v>328</v>
      </c>
      <c r="R69" s="138" t="s">
        <v>329</v>
      </c>
      <c r="S69" s="138" t="s">
        <v>82</v>
      </c>
      <c r="T69" s="138" t="s">
        <v>330</v>
      </c>
      <c r="U69" s="138" t="s">
        <v>85</v>
      </c>
      <c r="V69" s="138" t="s">
        <v>331</v>
      </c>
      <c r="W69" s="138" t="s">
        <v>85</v>
      </c>
      <c r="X69" s="138" t="s">
        <v>332</v>
      </c>
      <c r="Y69" s="138" t="s">
        <v>158</v>
      </c>
    </row>
    <row r="70" spans="1:25" s="87" customFormat="1" ht="16.5">
      <c r="A70" s="406"/>
      <c r="B70" s="408"/>
      <c r="C70" s="408"/>
      <c r="D70" s="249" t="s">
        <v>38</v>
      </c>
      <c r="E70" s="249">
        <v>2027</v>
      </c>
      <c r="F70" s="249" t="s">
        <v>325</v>
      </c>
      <c r="G70" s="250">
        <v>25000</v>
      </c>
      <c r="H70" s="241"/>
      <c r="I70" s="161" t="s">
        <v>26</v>
      </c>
      <c r="J70" s="88" t="s">
        <v>39</v>
      </c>
      <c r="K70" s="145"/>
      <c r="L70" s="193"/>
      <c r="M70" s="193"/>
      <c r="N70" s="138"/>
      <c r="O70" s="138"/>
      <c r="P70" s="138"/>
      <c r="Q70" s="138"/>
      <c r="R70" s="138"/>
      <c r="S70" s="138"/>
      <c r="T70" s="138"/>
      <c r="U70" s="138"/>
      <c r="V70" s="138"/>
      <c r="W70" s="138"/>
      <c r="X70" s="138"/>
      <c r="Y70" s="138"/>
    </row>
    <row r="71" spans="1:25" s="87" customFormat="1" ht="236.25" customHeight="1">
      <c r="A71" s="388" t="s">
        <v>333</v>
      </c>
      <c r="B71" s="391">
        <v>2116</v>
      </c>
      <c r="C71" s="391" t="s">
        <v>334</v>
      </c>
      <c r="D71" s="243" t="s">
        <v>34</v>
      </c>
      <c r="E71" s="243">
        <v>2024</v>
      </c>
      <c r="F71" s="243" t="s">
        <v>325</v>
      </c>
      <c r="G71" s="244">
        <v>32000</v>
      </c>
      <c r="H71" s="258"/>
      <c r="I71" s="146"/>
      <c r="J71" s="89" t="s">
        <v>19</v>
      </c>
      <c r="K71" s="147"/>
      <c r="L71" s="177"/>
      <c r="M71" s="177"/>
      <c r="N71" s="141" t="s">
        <v>335</v>
      </c>
      <c r="O71" s="141" t="s">
        <v>85</v>
      </c>
      <c r="P71" s="141" t="s">
        <v>336</v>
      </c>
      <c r="Q71" s="141" t="s">
        <v>337</v>
      </c>
      <c r="R71" s="141" t="s">
        <v>336</v>
      </c>
      <c r="S71" s="141" t="s">
        <v>82</v>
      </c>
      <c r="T71" s="141" t="s">
        <v>338</v>
      </c>
      <c r="U71" s="141" t="s">
        <v>339</v>
      </c>
      <c r="V71" s="141" t="s">
        <v>338</v>
      </c>
      <c r="W71" s="141" t="s">
        <v>85</v>
      </c>
      <c r="X71" s="141" t="s">
        <v>340</v>
      </c>
      <c r="Y71" s="141" t="s">
        <v>158</v>
      </c>
    </row>
    <row r="72" spans="1:25" s="87" customFormat="1" ht="16.5">
      <c r="A72" s="389"/>
      <c r="B72" s="392"/>
      <c r="C72" s="392"/>
      <c r="D72" s="243" t="s">
        <v>37</v>
      </c>
      <c r="E72" s="243">
        <v>2024</v>
      </c>
      <c r="F72" s="243" t="s">
        <v>325</v>
      </c>
      <c r="G72" s="244">
        <v>5000</v>
      </c>
      <c r="H72" s="258"/>
      <c r="I72" s="146"/>
      <c r="J72" s="89" t="s">
        <v>19</v>
      </c>
      <c r="K72" s="147"/>
      <c r="L72" s="177"/>
      <c r="M72" s="177"/>
      <c r="N72" s="141"/>
      <c r="O72" s="141"/>
      <c r="P72" s="141"/>
      <c r="Q72" s="141"/>
      <c r="R72" s="141"/>
      <c r="S72" s="141"/>
      <c r="T72" s="141"/>
      <c r="U72" s="141"/>
      <c r="V72" s="141"/>
      <c r="W72" s="141"/>
      <c r="X72" s="141"/>
      <c r="Y72" s="141"/>
    </row>
    <row r="73" spans="1:25" s="87" customFormat="1" ht="16.5">
      <c r="A73" s="389"/>
      <c r="B73" s="392"/>
      <c r="C73" s="392"/>
      <c r="D73" s="243" t="s">
        <v>38</v>
      </c>
      <c r="E73" s="243">
        <v>2024</v>
      </c>
      <c r="F73" s="243" t="s">
        <v>325</v>
      </c>
      <c r="G73" s="244">
        <v>39000</v>
      </c>
      <c r="H73" s="247"/>
      <c r="I73" s="248"/>
      <c r="J73" s="89" t="s">
        <v>19</v>
      </c>
      <c r="K73" s="147"/>
      <c r="L73" s="177"/>
      <c r="M73" s="177"/>
      <c r="N73" s="141"/>
      <c r="O73" s="141"/>
      <c r="P73" s="141"/>
      <c r="Q73" s="141"/>
      <c r="R73" s="141"/>
      <c r="S73" s="141"/>
      <c r="T73" s="141"/>
      <c r="U73" s="141"/>
      <c r="V73" s="141"/>
      <c r="W73" s="141"/>
      <c r="X73" s="141"/>
      <c r="Y73" s="141"/>
    </row>
    <row r="74" spans="1:25" s="87" customFormat="1" ht="16.5">
      <c r="A74" s="390"/>
      <c r="B74" s="393"/>
      <c r="C74" s="393"/>
      <c r="D74" s="245" t="s">
        <v>17</v>
      </c>
      <c r="E74" s="245">
        <v>2025</v>
      </c>
      <c r="F74" s="245" t="s">
        <v>325</v>
      </c>
      <c r="G74" s="246">
        <v>782000</v>
      </c>
      <c r="H74" s="247"/>
      <c r="I74" s="248" t="s">
        <v>26</v>
      </c>
      <c r="J74" s="89" t="s">
        <v>19</v>
      </c>
      <c r="K74" s="147"/>
      <c r="L74" s="177"/>
      <c r="M74" s="177"/>
      <c r="N74" s="141"/>
      <c r="O74" s="141"/>
      <c r="P74" s="141"/>
      <c r="Q74" s="141"/>
      <c r="R74" s="141"/>
      <c r="S74" s="141"/>
      <c r="T74" s="141"/>
      <c r="U74" s="141"/>
      <c r="V74" s="141"/>
      <c r="W74" s="141"/>
      <c r="X74" s="141"/>
      <c r="Y74" s="141"/>
    </row>
    <row r="75" spans="1:25" s="87" customFormat="1" ht="16.5" customHeight="1">
      <c r="A75" s="168" t="s">
        <v>341</v>
      </c>
      <c r="B75" s="282">
        <v>1109</v>
      </c>
      <c r="C75" s="282" t="s">
        <v>342</v>
      </c>
      <c r="D75" s="199" t="s">
        <v>17</v>
      </c>
      <c r="E75" s="199">
        <v>2024</v>
      </c>
      <c r="F75" s="199" t="s">
        <v>325</v>
      </c>
      <c r="G75" s="283">
        <v>6463000</v>
      </c>
      <c r="H75" s="229"/>
      <c r="I75" s="255"/>
      <c r="J75" s="88" t="s">
        <v>19</v>
      </c>
      <c r="K75" s="134"/>
      <c r="L75" s="193"/>
      <c r="M75" s="193"/>
      <c r="N75" s="138" t="s">
        <v>343</v>
      </c>
      <c r="O75" s="138" t="s">
        <v>344</v>
      </c>
      <c r="P75" s="138" t="s">
        <v>345</v>
      </c>
      <c r="Q75" s="138" t="s">
        <v>346</v>
      </c>
      <c r="R75" s="138" t="s">
        <v>347</v>
      </c>
      <c r="S75" s="138" t="s">
        <v>348</v>
      </c>
      <c r="T75" s="138" t="s">
        <v>349</v>
      </c>
      <c r="U75" s="138" t="s">
        <v>350</v>
      </c>
      <c r="V75" s="138" t="s">
        <v>351</v>
      </c>
      <c r="W75" s="138" t="s">
        <v>85</v>
      </c>
      <c r="X75" s="138" t="s">
        <v>352</v>
      </c>
      <c r="Y75" s="138" t="s">
        <v>158</v>
      </c>
    </row>
    <row r="76" spans="1:25" s="87" customFormat="1" ht="183.75" customHeight="1">
      <c r="A76" s="436" t="s">
        <v>353</v>
      </c>
      <c r="B76" s="439">
        <v>2086</v>
      </c>
      <c r="C76" s="439" t="s">
        <v>354</v>
      </c>
      <c r="D76" s="278" t="s">
        <v>34</v>
      </c>
      <c r="E76" s="278">
        <v>2024</v>
      </c>
      <c r="F76" s="278" t="s">
        <v>18</v>
      </c>
      <c r="G76" s="284">
        <v>135000</v>
      </c>
      <c r="H76" s="258">
        <v>45482</v>
      </c>
      <c r="I76" s="146" t="s">
        <v>50</v>
      </c>
      <c r="J76" s="90" t="s">
        <v>39</v>
      </c>
      <c r="K76" s="147"/>
      <c r="L76" s="177"/>
      <c r="M76" s="177"/>
      <c r="N76" s="138" t="s">
        <v>355</v>
      </c>
      <c r="O76" s="138" t="s">
        <v>356</v>
      </c>
      <c r="P76" s="138" t="s">
        <v>357</v>
      </c>
      <c r="Q76" s="138" t="s">
        <v>358</v>
      </c>
      <c r="R76" s="138" t="s">
        <v>359</v>
      </c>
      <c r="S76" s="138" t="s">
        <v>360</v>
      </c>
      <c r="T76" s="138" t="s">
        <v>361</v>
      </c>
      <c r="U76" s="138" t="s">
        <v>362</v>
      </c>
      <c r="V76" s="138" t="s">
        <v>363</v>
      </c>
      <c r="W76" s="138" t="s">
        <v>85</v>
      </c>
      <c r="X76" s="138" t="s">
        <v>364</v>
      </c>
      <c r="Y76" s="138" t="s">
        <v>158</v>
      </c>
    </row>
    <row r="77" spans="1:25" s="87" customFormat="1" ht="16.5">
      <c r="A77" s="437"/>
      <c r="B77" s="440"/>
      <c r="C77" s="440"/>
      <c r="D77" s="286" t="s">
        <v>37</v>
      </c>
      <c r="E77" s="287">
        <v>2024</v>
      </c>
      <c r="F77" s="287" t="s">
        <v>325</v>
      </c>
      <c r="G77" s="288">
        <v>1499301</v>
      </c>
      <c r="H77" s="289"/>
      <c r="I77" s="290"/>
      <c r="J77" s="171" t="s">
        <v>39</v>
      </c>
      <c r="K77" s="172"/>
      <c r="L77" s="177"/>
      <c r="M77" s="177"/>
      <c r="N77" s="141"/>
      <c r="O77" s="141"/>
      <c r="P77" s="141"/>
      <c r="Q77" s="141"/>
      <c r="R77" s="141"/>
      <c r="S77" s="141"/>
      <c r="T77" s="141"/>
      <c r="U77" s="141"/>
      <c r="V77" s="141"/>
      <c r="W77" s="141"/>
      <c r="X77" s="141"/>
      <c r="Y77" s="141"/>
    </row>
    <row r="78" spans="1:25" s="87" customFormat="1" ht="16.5">
      <c r="A78" s="437"/>
      <c r="B78" s="440"/>
      <c r="C78" s="440"/>
      <c r="D78" s="291" t="s">
        <v>37</v>
      </c>
      <c r="E78" s="245">
        <v>2025</v>
      </c>
      <c r="F78" s="245" t="s">
        <v>325</v>
      </c>
      <c r="G78" s="246">
        <v>500699</v>
      </c>
      <c r="H78" s="258"/>
      <c r="I78" s="146" t="s">
        <v>26</v>
      </c>
      <c r="J78" s="89" t="s">
        <v>39</v>
      </c>
      <c r="K78" s="147"/>
      <c r="L78" s="177"/>
      <c r="M78" s="177"/>
      <c r="N78" s="141"/>
      <c r="O78" s="141"/>
      <c r="P78" s="141"/>
      <c r="Q78" s="141"/>
      <c r="R78" s="141"/>
      <c r="S78" s="141"/>
      <c r="T78" s="141"/>
      <c r="U78" s="141"/>
      <c r="V78" s="141"/>
      <c r="W78" s="141"/>
      <c r="X78" s="141"/>
      <c r="Y78" s="141"/>
    </row>
    <row r="79" spans="1:25" s="87" customFormat="1" ht="16.5">
      <c r="A79" s="438"/>
      <c r="B79" s="441"/>
      <c r="C79" s="442"/>
      <c r="D79" s="291" t="s">
        <v>38</v>
      </c>
      <c r="E79" s="245">
        <v>2027</v>
      </c>
      <c r="F79" s="245" t="s">
        <v>325</v>
      </c>
      <c r="G79" s="246">
        <v>55000</v>
      </c>
      <c r="H79" s="258"/>
      <c r="I79" s="292" t="s">
        <v>26</v>
      </c>
      <c r="J79" s="90" t="s">
        <v>39</v>
      </c>
      <c r="K79" s="147"/>
      <c r="L79" s="177"/>
      <c r="M79" s="177"/>
      <c r="N79" s="141"/>
      <c r="O79" s="141"/>
      <c r="P79" s="141"/>
      <c r="Q79" s="141"/>
      <c r="R79" s="141"/>
      <c r="S79" s="141"/>
      <c r="T79" s="141"/>
      <c r="U79" s="141"/>
      <c r="V79" s="141"/>
      <c r="W79" s="141"/>
      <c r="X79" s="141"/>
      <c r="Y79" s="141"/>
    </row>
    <row r="80" spans="1:25" s="87" customFormat="1" ht="144.75" customHeight="1">
      <c r="A80" s="447" t="s">
        <v>365</v>
      </c>
      <c r="B80" s="425">
        <v>3121</v>
      </c>
      <c r="C80" s="450" t="s">
        <v>89</v>
      </c>
      <c r="D80" s="293" t="s">
        <v>34</v>
      </c>
      <c r="E80" s="293">
        <v>2025</v>
      </c>
      <c r="F80" s="293" t="s">
        <v>325</v>
      </c>
      <c r="G80" s="294">
        <v>45000</v>
      </c>
      <c r="H80" s="241"/>
      <c r="I80" s="161" t="s">
        <v>26</v>
      </c>
      <c r="J80" s="173" t="s">
        <v>39</v>
      </c>
      <c r="K80" s="145"/>
      <c r="L80" s="193"/>
      <c r="M80" s="193"/>
      <c r="N80" s="138" t="s">
        <v>366</v>
      </c>
      <c r="O80" s="138"/>
      <c r="P80" s="138"/>
      <c r="Q80" s="138"/>
      <c r="R80" s="138"/>
      <c r="S80" s="138"/>
      <c r="T80" s="138"/>
      <c r="U80" s="138"/>
      <c r="V80" s="138"/>
      <c r="W80" s="138"/>
      <c r="X80" s="138"/>
      <c r="Y80" s="138"/>
    </row>
    <row r="81" spans="1:25" s="87" customFormat="1" ht="16.5">
      <c r="A81" s="448"/>
      <c r="B81" s="449"/>
      <c r="C81" s="451"/>
      <c r="D81" s="293" t="s">
        <v>17</v>
      </c>
      <c r="E81" s="293">
        <v>2026</v>
      </c>
      <c r="F81" s="293" t="s">
        <v>325</v>
      </c>
      <c r="G81" s="294">
        <v>895000</v>
      </c>
      <c r="H81" s="241"/>
      <c r="I81" s="161" t="s">
        <v>26</v>
      </c>
      <c r="J81" s="173" t="s">
        <v>39</v>
      </c>
      <c r="K81" s="145"/>
      <c r="L81" s="193"/>
      <c r="M81" s="193"/>
      <c r="N81" s="138"/>
      <c r="O81" s="138"/>
      <c r="P81" s="138"/>
      <c r="Q81" s="138"/>
      <c r="R81" s="138"/>
      <c r="S81" s="138"/>
      <c r="T81" s="138"/>
      <c r="U81" s="138"/>
      <c r="V81" s="138"/>
      <c r="W81" s="138"/>
      <c r="X81" s="138"/>
      <c r="Y81" s="138"/>
    </row>
    <row r="82" spans="1:25" s="87" customFormat="1" ht="245.25" customHeight="1">
      <c r="A82" s="163" t="s">
        <v>367</v>
      </c>
      <c r="B82" s="271">
        <v>2092</v>
      </c>
      <c r="C82" s="271" t="s">
        <v>368</v>
      </c>
      <c r="D82" s="295" t="s">
        <v>17</v>
      </c>
      <c r="E82" s="295">
        <v>2025</v>
      </c>
      <c r="F82" s="295" t="s">
        <v>325</v>
      </c>
      <c r="G82" s="296">
        <v>3581000</v>
      </c>
      <c r="H82" s="297"/>
      <c r="I82" s="164" t="s">
        <v>26</v>
      </c>
      <c r="J82" s="89" t="s">
        <v>19</v>
      </c>
      <c r="K82" s="165"/>
      <c r="L82" s="298"/>
      <c r="M82" s="298"/>
      <c r="N82" s="174" t="s">
        <v>369</v>
      </c>
      <c r="O82" s="174" t="s">
        <v>85</v>
      </c>
      <c r="P82" s="174" t="s">
        <v>370</v>
      </c>
      <c r="Q82" s="174" t="s">
        <v>371</v>
      </c>
      <c r="R82" s="174" t="s">
        <v>372</v>
      </c>
      <c r="S82" s="174" t="s">
        <v>82</v>
      </c>
      <c r="T82" s="174" t="s">
        <v>373</v>
      </c>
      <c r="U82" s="174" t="s">
        <v>85</v>
      </c>
      <c r="V82" s="174" t="s">
        <v>374</v>
      </c>
      <c r="W82" s="174" t="s">
        <v>85</v>
      </c>
      <c r="X82" s="174" t="s">
        <v>375</v>
      </c>
      <c r="Y82" s="174" t="s">
        <v>158</v>
      </c>
    </row>
    <row r="83" spans="1:25" s="87" customFormat="1" ht="30.75">
      <c r="A83" s="175" t="s">
        <v>376</v>
      </c>
      <c r="B83" s="175">
        <v>2979</v>
      </c>
      <c r="C83" s="175" t="s">
        <v>377</v>
      </c>
      <c r="D83" s="175" t="s">
        <v>17</v>
      </c>
      <c r="E83" s="175" t="s">
        <v>378</v>
      </c>
      <c r="F83" s="175" t="s">
        <v>325</v>
      </c>
      <c r="G83" s="299">
        <v>1000000</v>
      </c>
      <c r="H83" s="175"/>
      <c r="I83" s="175" t="s">
        <v>26</v>
      </c>
      <c r="J83" s="175" t="s">
        <v>90</v>
      </c>
      <c r="K83" s="175" t="s">
        <v>379</v>
      </c>
      <c r="L83" s="175"/>
      <c r="M83" s="175"/>
      <c r="N83" s="175"/>
      <c r="O83" s="175"/>
      <c r="P83" s="175"/>
      <c r="Q83" s="175"/>
      <c r="R83" s="175"/>
      <c r="S83" s="175"/>
      <c r="T83" s="175"/>
      <c r="U83" s="175"/>
      <c r="V83" s="175"/>
      <c r="W83" s="175"/>
      <c r="X83" s="175"/>
      <c r="Y83" s="175"/>
    </row>
    <row r="84" spans="1:25" s="87" customFormat="1" ht="30.75">
      <c r="A84" s="95" t="s">
        <v>380</v>
      </c>
      <c r="B84" s="95">
        <v>2539</v>
      </c>
      <c r="C84" s="95" t="s">
        <v>381</v>
      </c>
      <c r="D84" s="95" t="s">
        <v>17</v>
      </c>
      <c r="E84" s="95">
        <v>2024</v>
      </c>
      <c r="F84" s="95" t="s">
        <v>216</v>
      </c>
      <c r="G84" s="300">
        <v>2000000</v>
      </c>
      <c r="H84" s="95"/>
      <c r="I84" s="95" t="s">
        <v>26</v>
      </c>
      <c r="J84" s="95" t="s">
        <v>95</v>
      </c>
      <c r="K84" s="95"/>
      <c r="L84" s="95"/>
      <c r="M84" s="95"/>
      <c r="N84" s="95"/>
      <c r="O84" s="95"/>
      <c r="P84" s="95"/>
      <c r="Q84" s="95"/>
      <c r="R84" s="95"/>
      <c r="S84" s="95"/>
      <c r="T84" s="95"/>
      <c r="U84" s="95"/>
      <c r="V84" s="95"/>
      <c r="W84" s="95"/>
      <c r="X84" s="95"/>
      <c r="Y84" s="95"/>
    </row>
    <row r="85" spans="1:25" s="87" customFormat="1" ht="46.5">
      <c r="A85" s="342" t="s">
        <v>382</v>
      </c>
      <c r="B85" s="342"/>
      <c r="C85" s="342"/>
      <c r="D85" s="342"/>
      <c r="E85" s="342"/>
      <c r="F85" s="342"/>
      <c r="G85" s="342"/>
      <c r="H85" s="342"/>
      <c r="I85" s="342"/>
      <c r="J85" s="342"/>
      <c r="K85" s="342"/>
      <c r="L85" s="342"/>
      <c r="M85" s="342"/>
      <c r="N85" s="342"/>
      <c r="O85" s="342"/>
      <c r="P85" s="342"/>
      <c r="Q85" s="342"/>
      <c r="R85" s="342"/>
      <c r="S85" s="342"/>
      <c r="T85" s="342"/>
      <c r="U85" s="342"/>
      <c r="V85" s="342"/>
      <c r="W85" s="342"/>
      <c r="X85" s="342"/>
      <c r="Y85" s="342"/>
    </row>
    <row r="86" spans="1:25" s="87" customFormat="1" ht="48.75">
      <c r="A86" s="206" t="s">
        <v>2</v>
      </c>
      <c r="B86" s="206" t="s">
        <v>3</v>
      </c>
      <c r="C86" s="206" t="s">
        <v>4</v>
      </c>
      <c r="D86" s="206" t="s">
        <v>5</v>
      </c>
      <c r="E86" s="206" t="s">
        <v>383</v>
      </c>
      <c r="F86" s="206" t="s">
        <v>7</v>
      </c>
      <c r="G86" s="206" t="s">
        <v>8</v>
      </c>
      <c r="H86" s="206" t="s">
        <v>9</v>
      </c>
      <c r="I86" s="203" t="s">
        <v>10</v>
      </c>
      <c r="J86" s="203" t="s">
        <v>11</v>
      </c>
      <c r="K86" s="206" t="s">
        <v>12</v>
      </c>
      <c r="L86" s="207" t="s">
        <v>13</v>
      </c>
      <c r="M86" s="207" t="s">
        <v>14</v>
      </c>
    </row>
    <row r="87" spans="1:25" s="87" customFormat="1" ht="45.75">
      <c r="A87" s="367" t="s">
        <v>384</v>
      </c>
      <c r="B87" s="367">
        <v>2229</v>
      </c>
      <c r="C87" s="367" t="s">
        <v>385</v>
      </c>
      <c r="D87" s="189" t="s">
        <v>37</v>
      </c>
      <c r="E87" s="189">
        <v>2024</v>
      </c>
      <c r="F87" s="190" t="s">
        <v>216</v>
      </c>
      <c r="G87" s="191">
        <v>107659</v>
      </c>
      <c r="H87" s="192"/>
      <c r="I87" s="192" t="s">
        <v>26</v>
      </c>
      <c r="J87" s="93" t="s">
        <v>90</v>
      </c>
      <c r="K87" s="176" t="s">
        <v>386</v>
      </c>
      <c r="L87" s="193"/>
      <c r="M87" s="193"/>
    </row>
    <row r="88" spans="1:25" s="87" customFormat="1" ht="16.5">
      <c r="A88" s="368"/>
      <c r="B88" s="368"/>
      <c r="C88" s="368"/>
      <c r="D88" s="189" t="s">
        <v>37</v>
      </c>
      <c r="E88" s="189">
        <v>2024</v>
      </c>
      <c r="F88" s="190" t="s">
        <v>213</v>
      </c>
      <c r="G88" s="191">
        <v>52341</v>
      </c>
      <c r="H88" s="192"/>
      <c r="I88" s="192" t="s">
        <v>26</v>
      </c>
      <c r="J88" s="93" t="s">
        <v>39</v>
      </c>
      <c r="K88" s="176"/>
      <c r="L88" s="193"/>
      <c r="M88" s="193"/>
    </row>
    <row r="89" spans="1:25" s="87" customFormat="1" ht="16.5">
      <c r="A89" s="368"/>
      <c r="B89" s="368"/>
      <c r="C89" s="368"/>
      <c r="D89" s="189" t="s">
        <v>38</v>
      </c>
      <c r="E89" s="189">
        <v>2024</v>
      </c>
      <c r="F89" s="190" t="s">
        <v>216</v>
      </c>
      <c r="G89" s="191">
        <v>160000</v>
      </c>
      <c r="H89" s="192"/>
      <c r="I89" s="192" t="s">
        <v>26</v>
      </c>
      <c r="J89" s="93" t="s">
        <v>39</v>
      </c>
      <c r="K89" s="176"/>
      <c r="L89" s="193"/>
      <c r="M89" s="193"/>
    </row>
    <row r="90" spans="1:25" s="87" customFormat="1" ht="32.25">
      <c r="A90" s="369"/>
      <c r="B90" s="369"/>
      <c r="C90" s="369"/>
      <c r="D90" s="194" t="s">
        <v>17</v>
      </c>
      <c r="E90" s="194">
        <v>2025</v>
      </c>
      <c r="F90" s="195" t="s">
        <v>216</v>
      </c>
      <c r="G90" s="196">
        <v>410569</v>
      </c>
      <c r="H90" s="192"/>
      <c r="I90" s="192" t="s">
        <v>26</v>
      </c>
      <c r="J90" s="93" t="s">
        <v>217</v>
      </c>
      <c r="K90" s="176"/>
      <c r="L90" s="193" t="s">
        <v>387</v>
      </c>
      <c r="M90" s="193"/>
    </row>
    <row r="91" spans="1:25" s="87" customFormat="1" ht="45.75">
      <c r="A91" s="443" t="s">
        <v>388</v>
      </c>
      <c r="B91" s="445">
        <v>2228</v>
      </c>
      <c r="C91" s="445" t="s">
        <v>389</v>
      </c>
      <c r="D91" s="178" t="s">
        <v>38</v>
      </c>
      <c r="E91" s="179">
        <v>2024</v>
      </c>
      <c r="F91" s="180" t="s">
        <v>216</v>
      </c>
      <c r="G91" s="181">
        <v>80000</v>
      </c>
      <c r="H91" s="182"/>
      <c r="I91" s="183" t="s">
        <v>26</v>
      </c>
      <c r="J91" s="94" t="s">
        <v>90</v>
      </c>
      <c r="K91" s="184" t="s">
        <v>386</v>
      </c>
      <c r="L91" s="177"/>
      <c r="M91" s="177"/>
    </row>
    <row r="92" spans="1:25" s="87" customFormat="1" ht="32.25">
      <c r="A92" s="444"/>
      <c r="B92" s="446"/>
      <c r="C92" s="446"/>
      <c r="D92" s="185" t="s">
        <v>17</v>
      </c>
      <c r="E92" s="186">
        <v>2025</v>
      </c>
      <c r="F92" s="182" t="s">
        <v>216</v>
      </c>
      <c r="G92" s="187">
        <v>400000</v>
      </c>
      <c r="H92" s="182"/>
      <c r="I92" s="183" t="s">
        <v>26</v>
      </c>
      <c r="J92" s="94" t="s">
        <v>217</v>
      </c>
      <c r="K92" s="188"/>
      <c r="L92" s="177" t="s">
        <v>387</v>
      </c>
      <c r="M92" s="177"/>
    </row>
    <row r="93" spans="1:25" s="87" customFormat="1" ht="46.5">
      <c r="A93" s="342" t="s">
        <v>390</v>
      </c>
      <c r="B93" s="342"/>
      <c r="C93" s="342"/>
      <c r="D93" s="342"/>
      <c r="E93" s="342"/>
      <c r="F93" s="342"/>
      <c r="G93" s="342"/>
      <c r="H93" s="342"/>
      <c r="I93" s="342"/>
      <c r="J93" s="342"/>
      <c r="K93" s="342"/>
      <c r="L93" s="342"/>
      <c r="M93" s="342"/>
      <c r="N93" s="342"/>
      <c r="O93" s="342"/>
      <c r="P93" s="342"/>
      <c r="Q93" s="342"/>
      <c r="R93" s="342"/>
      <c r="S93" s="342"/>
      <c r="T93" s="342"/>
      <c r="U93" s="342"/>
      <c r="V93" s="342"/>
      <c r="W93" s="342"/>
      <c r="X93" s="342"/>
      <c r="Y93" s="342"/>
    </row>
    <row r="94" spans="1:25" s="87" customFormat="1" ht="48.75">
      <c r="A94" s="210" t="s">
        <v>2</v>
      </c>
      <c r="B94" s="210" t="s">
        <v>3</v>
      </c>
      <c r="C94" s="210" t="s">
        <v>4</v>
      </c>
      <c r="D94" s="210" t="s">
        <v>5</v>
      </c>
      <c r="E94" s="210" t="s">
        <v>383</v>
      </c>
      <c r="F94" s="210" t="s">
        <v>7</v>
      </c>
      <c r="G94" s="210" t="s">
        <v>8</v>
      </c>
      <c r="H94" s="210" t="s">
        <v>9</v>
      </c>
      <c r="I94" s="203" t="s">
        <v>10</v>
      </c>
      <c r="J94" s="207" t="s">
        <v>11</v>
      </c>
      <c r="K94" s="210" t="s">
        <v>12</v>
      </c>
      <c r="L94" s="207" t="s">
        <v>13</v>
      </c>
      <c r="M94" s="207" t="s">
        <v>14</v>
      </c>
    </row>
    <row r="95" spans="1:25" s="87" customFormat="1" ht="45.75">
      <c r="A95" s="367" t="s">
        <v>391</v>
      </c>
      <c r="B95" s="367">
        <v>2479</v>
      </c>
      <c r="C95" s="367" t="s">
        <v>392</v>
      </c>
      <c r="D95" s="301" t="s">
        <v>17</v>
      </c>
      <c r="E95" s="190">
        <v>2024</v>
      </c>
      <c r="F95" s="302" t="s">
        <v>18</v>
      </c>
      <c r="G95" s="303">
        <v>1460012</v>
      </c>
      <c r="H95" s="304">
        <v>2025</v>
      </c>
      <c r="I95" s="305" t="s">
        <v>26</v>
      </c>
      <c r="J95" s="93" t="s">
        <v>19</v>
      </c>
      <c r="K95" s="306" t="s">
        <v>393</v>
      </c>
      <c r="L95" s="193" t="s">
        <v>394</v>
      </c>
      <c r="M95" s="193">
        <v>2025</v>
      </c>
    </row>
    <row r="96" spans="1:25" s="87" customFormat="1" ht="45.75">
      <c r="A96" s="368"/>
      <c r="B96" s="368"/>
      <c r="C96" s="368"/>
      <c r="D96" s="301" t="s">
        <v>17</v>
      </c>
      <c r="E96" s="190">
        <v>2024</v>
      </c>
      <c r="F96" s="190" t="s">
        <v>216</v>
      </c>
      <c r="G96" s="307">
        <v>870787</v>
      </c>
      <c r="H96" s="304">
        <v>2025</v>
      </c>
      <c r="I96" s="192" t="s">
        <v>26</v>
      </c>
      <c r="J96" s="93" t="s">
        <v>19</v>
      </c>
      <c r="K96" s="308" t="s">
        <v>393</v>
      </c>
      <c r="L96" s="193" t="s">
        <v>394</v>
      </c>
      <c r="M96" s="193">
        <v>2025</v>
      </c>
    </row>
    <row r="97" spans="1:25" s="87" customFormat="1" ht="45.75">
      <c r="A97" s="369"/>
      <c r="B97" s="369"/>
      <c r="C97" s="369"/>
      <c r="D97" s="301" t="s">
        <v>17</v>
      </c>
      <c r="E97" s="190">
        <v>2024</v>
      </c>
      <c r="F97" s="309" t="s">
        <v>213</v>
      </c>
      <c r="G97" s="307">
        <v>118000</v>
      </c>
      <c r="H97" s="304">
        <v>2025</v>
      </c>
      <c r="I97" s="192" t="s">
        <v>26</v>
      </c>
      <c r="J97" s="93" t="s">
        <v>19</v>
      </c>
      <c r="K97" s="308" t="s">
        <v>393</v>
      </c>
      <c r="L97" s="193" t="s">
        <v>394</v>
      </c>
      <c r="M97" s="193">
        <v>2025</v>
      </c>
    </row>
    <row r="98" spans="1:25" s="87" customFormat="1" ht="46.5">
      <c r="A98" s="342" t="s">
        <v>395</v>
      </c>
      <c r="B98" s="342"/>
      <c r="C98" s="342"/>
      <c r="D98" s="342"/>
      <c r="E98" s="342"/>
      <c r="F98" s="342"/>
      <c r="G98" s="342"/>
      <c r="H98" s="342"/>
      <c r="I98" s="342"/>
      <c r="J98" s="342"/>
      <c r="K98" s="342"/>
      <c r="L98" s="342"/>
      <c r="M98" s="342"/>
      <c r="N98" s="342"/>
      <c r="O98" s="342"/>
      <c r="P98" s="342"/>
      <c r="Q98" s="342"/>
      <c r="R98" s="342"/>
      <c r="S98" s="342"/>
      <c r="T98" s="342"/>
      <c r="U98" s="342"/>
      <c r="V98" s="342"/>
      <c r="W98" s="342"/>
      <c r="X98" s="342"/>
      <c r="Y98" s="342"/>
    </row>
    <row r="99" spans="1:25" s="87" customFormat="1" ht="48.75">
      <c r="A99" s="200" t="s">
        <v>2</v>
      </c>
      <c r="B99" s="201" t="s">
        <v>3</v>
      </c>
      <c r="C99" s="201" t="s">
        <v>4</v>
      </c>
      <c r="D99" s="201" t="s">
        <v>5</v>
      </c>
      <c r="E99" s="201" t="s">
        <v>383</v>
      </c>
      <c r="F99" s="201" t="s">
        <v>7</v>
      </c>
      <c r="G99" s="201" t="s">
        <v>8</v>
      </c>
      <c r="H99" s="211" t="s">
        <v>9</v>
      </c>
      <c r="I99" s="203" t="s">
        <v>10</v>
      </c>
      <c r="J99" s="205" t="s">
        <v>11</v>
      </c>
      <c r="K99" s="211" t="s">
        <v>12</v>
      </c>
      <c r="L99" s="207" t="s">
        <v>13</v>
      </c>
      <c r="M99" s="207" t="s">
        <v>14</v>
      </c>
    </row>
    <row r="100" spans="1:25" s="87" customFormat="1" ht="243">
      <c r="A100" s="355" t="s">
        <v>396</v>
      </c>
      <c r="B100" s="358">
        <v>2981</v>
      </c>
      <c r="C100" s="358" t="s">
        <v>397</v>
      </c>
      <c r="D100" s="239" t="s">
        <v>37</v>
      </c>
      <c r="E100" s="239">
        <v>2024</v>
      </c>
      <c r="F100" s="239" t="s">
        <v>18</v>
      </c>
      <c r="G100" s="310">
        <v>139000</v>
      </c>
      <c r="H100" s="311" t="s">
        <v>398</v>
      </c>
      <c r="I100" s="311" t="s">
        <v>26</v>
      </c>
      <c r="J100" s="93" t="s">
        <v>90</v>
      </c>
      <c r="K100" s="208" t="s">
        <v>399</v>
      </c>
      <c r="L100" s="193" t="s">
        <v>394</v>
      </c>
      <c r="M100" s="193">
        <v>2026</v>
      </c>
    </row>
    <row r="101" spans="1:25" s="87" customFormat="1" ht="16.5">
      <c r="A101" s="356"/>
      <c r="B101" s="359"/>
      <c r="C101" s="359"/>
      <c r="D101" s="249" t="s">
        <v>38</v>
      </c>
      <c r="E101" s="249">
        <v>2025</v>
      </c>
      <c r="F101" s="249" t="s">
        <v>18</v>
      </c>
      <c r="G101" s="312">
        <v>139000</v>
      </c>
      <c r="H101" s="311" t="s">
        <v>400</v>
      </c>
      <c r="I101" s="311" t="s">
        <v>26</v>
      </c>
      <c r="J101" s="93" t="s">
        <v>90</v>
      </c>
      <c r="K101" s="313"/>
      <c r="L101" s="193" t="s">
        <v>394</v>
      </c>
      <c r="M101" s="193">
        <v>2027</v>
      </c>
    </row>
    <row r="102" spans="1:25" s="87" customFormat="1" ht="16.5">
      <c r="A102" s="357"/>
      <c r="B102" s="360"/>
      <c r="C102" s="360"/>
      <c r="D102" s="249" t="s">
        <v>17</v>
      </c>
      <c r="E102" s="249">
        <v>2026</v>
      </c>
      <c r="F102" s="249" t="s">
        <v>18</v>
      </c>
      <c r="G102" s="312">
        <v>500000</v>
      </c>
      <c r="H102" s="311" t="s">
        <v>401</v>
      </c>
      <c r="I102" s="311" t="s">
        <v>26</v>
      </c>
      <c r="J102" s="93" t="s">
        <v>90</v>
      </c>
      <c r="K102" s="313"/>
      <c r="L102" s="193" t="s">
        <v>394</v>
      </c>
      <c r="M102" s="193">
        <v>2027</v>
      </c>
    </row>
    <row r="103" spans="1:25" s="87" customFormat="1" ht="81">
      <c r="A103" s="361" t="s">
        <v>402</v>
      </c>
      <c r="B103" s="364">
        <v>321</v>
      </c>
      <c r="C103" s="364" t="s">
        <v>403</v>
      </c>
      <c r="D103" s="233" t="s">
        <v>34</v>
      </c>
      <c r="E103" s="233">
        <v>2024</v>
      </c>
      <c r="F103" s="233" t="s">
        <v>18</v>
      </c>
      <c r="G103" s="314">
        <v>160000</v>
      </c>
      <c r="H103" s="315" t="s">
        <v>404</v>
      </c>
      <c r="I103" s="315" t="s">
        <v>26</v>
      </c>
      <c r="J103" s="94" t="s">
        <v>19</v>
      </c>
      <c r="K103" s="316" t="s">
        <v>405</v>
      </c>
      <c r="L103" s="177" t="s">
        <v>394</v>
      </c>
      <c r="M103" s="317" t="s">
        <v>406</v>
      </c>
    </row>
    <row r="104" spans="1:25" s="87" customFormat="1" ht="64.5">
      <c r="A104" s="362"/>
      <c r="B104" s="365"/>
      <c r="C104" s="365"/>
      <c r="D104" s="236" t="s">
        <v>38</v>
      </c>
      <c r="E104" s="236">
        <v>2025</v>
      </c>
      <c r="F104" s="236" t="s">
        <v>18</v>
      </c>
      <c r="G104" s="318">
        <v>3895000</v>
      </c>
      <c r="H104" s="315" t="s">
        <v>407</v>
      </c>
      <c r="I104" s="315" t="s">
        <v>26</v>
      </c>
      <c r="J104" s="94" t="s">
        <v>19</v>
      </c>
      <c r="K104" s="316" t="s">
        <v>408</v>
      </c>
      <c r="L104" s="177" t="s">
        <v>387</v>
      </c>
      <c r="M104" s="177"/>
    </row>
    <row r="105" spans="1:25" s="87" customFormat="1" ht="16.5">
      <c r="A105" s="363"/>
      <c r="B105" s="366"/>
      <c r="C105" s="366"/>
      <c r="D105" s="236" t="s">
        <v>17</v>
      </c>
      <c r="E105" s="236">
        <v>2025</v>
      </c>
      <c r="F105" s="236" t="s">
        <v>18</v>
      </c>
      <c r="G105" s="318">
        <v>10500000</v>
      </c>
      <c r="H105" s="315" t="s">
        <v>407</v>
      </c>
      <c r="I105" s="315" t="s">
        <v>26</v>
      </c>
      <c r="J105" s="94" t="s">
        <v>19</v>
      </c>
      <c r="K105" s="319"/>
      <c r="L105" s="177" t="s">
        <v>387</v>
      </c>
      <c r="M105" s="177"/>
    </row>
    <row r="106" spans="1:25" s="87" customFormat="1" ht="81">
      <c r="A106" s="355" t="s">
        <v>409</v>
      </c>
      <c r="B106" s="358">
        <v>2175</v>
      </c>
      <c r="C106" s="358" t="s">
        <v>410</v>
      </c>
      <c r="D106" s="239" t="s">
        <v>24</v>
      </c>
      <c r="E106" s="239">
        <v>2024</v>
      </c>
      <c r="F106" s="239" t="s">
        <v>18</v>
      </c>
      <c r="G106" s="310">
        <v>214676</v>
      </c>
      <c r="H106" s="339" t="s">
        <v>411</v>
      </c>
      <c r="I106" s="339" t="s">
        <v>26</v>
      </c>
      <c r="J106" s="93" t="s">
        <v>95</v>
      </c>
      <c r="K106" s="340" t="s">
        <v>412</v>
      </c>
      <c r="L106" s="193" t="s">
        <v>387</v>
      </c>
      <c r="M106" s="193"/>
    </row>
    <row r="107" spans="1:25" s="87" customFormat="1" ht="81">
      <c r="A107" s="356"/>
      <c r="B107" s="359"/>
      <c r="C107" s="359"/>
      <c r="D107" s="249" t="s">
        <v>24</v>
      </c>
      <c r="E107" s="249">
        <v>2024</v>
      </c>
      <c r="F107" s="249" t="s">
        <v>213</v>
      </c>
      <c r="G107" s="312">
        <v>340324</v>
      </c>
      <c r="H107" s="339" t="s">
        <v>411</v>
      </c>
      <c r="I107" s="339" t="s">
        <v>26</v>
      </c>
      <c r="J107" s="93"/>
      <c r="K107" s="340" t="s">
        <v>412</v>
      </c>
      <c r="L107" s="193" t="s">
        <v>387</v>
      </c>
      <c r="M107" s="193"/>
    </row>
    <row r="108" spans="1:25" s="87" customFormat="1" ht="32.25">
      <c r="A108" s="356"/>
      <c r="B108" s="359"/>
      <c r="C108" s="359"/>
      <c r="D108" s="249" t="s">
        <v>38</v>
      </c>
      <c r="E108" s="249">
        <v>2025</v>
      </c>
      <c r="F108" s="249" t="s">
        <v>18</v>
      </c>
      <c r="G108" s="312">
        <v>750000</v>
      </c>
      <c r="H108" s="339" t="s">
        <v>413</v>
      </c>
      <c r="I108" s="339" t="s">
        <v>26</v>
      </c>
      <c r="J108" s="93" t="s">
        <v>95</v>
      </c>
      <c r="K108" s="341"/>
      <c r="L108" s="193" t="s">
        <v>387</v>
      </c>
      <c r="M108" s="193"/>
    </row>
    <row r="109" spans="1:25" s="87" customFormat="1" ht="16.5">
      <c r="A109" s="357"/>
      <c r="B109" s="360"/>
      <c r="C109" s="360"/>
      <c r="D109" s="249" t="s">
        <v>17</v>
      </c>
      <c r="E109" s="249">
        <v>2026</v>
      </c>
      <c r="F109" s="249" t="s">
        <v>18</v>
      </c>
      <c r="G109" s="312">
        <v>500000</v>
      </c>
      <c r="H109" s="339" t="s">
        <v>414</v>
      </c>
      <c r="I109" s="339" t="s">
        <v>26</v>
      </c>
      <c r="J109" s="93" t="s">
        <v>90</v>
      </c>
      <c r="K109" s="341"/>
      <c r="L109" s="193" t="s">
        <v>387</v>
      </c>
      <c r="M109" s="193"/>
    </row>
    <row r="110" spans="1:25" s="87" customFormat="1" ht="194.25">
      <c r="A110" s="349" t="s">
        <v>415</v>
      </c>
      <c r="B110" s="352">
        <v>3141</v>
      </c>
      <c r="C110" s="352" t="s">
        <v>416</v>
      </c>
      <c r="D110" s="243" t="s">
        <v>34</v>
      </c>
      <c r="E110" s="243">
        <v>2024</v>
      </c>
      <c r="F110" s="243" t="s">
        <v>18</v>
      </c>
      <c r="G110" s="320">
        <v>188889</v>
      </c>
      <c r="H110" s="321" t="s">
        <v>417</v>
      </c>
      <c r="I110" s="321" t="s">
        <v>50</v>
      </c>
      <c r="J110" s="94" t="s">
        <v>39</v>
      </c>
      <c r="K110" s="209" t="s">
        <v>418</v>
      </c>
      <c r="L110" s="177" t="s">
        <v>394</v>
      </c>
      <c r="M110" s="322">
        <v>2025</v>
      </c>
    </row>
    <row r="111" spans="1:25" s="87" customFormat="1" ht="16.5">
      <c r="A111" s="350"/>
      <c r="B111" s="353"/>
      <c r="C111" s="353"/>
      <c r="D111" s="245" t="s">
        <v>37</v>
      </c>
      <c r="E111" s="245">
        <v>2025</v>
      </c>
      <c r="F111" s="245" t="s">
        <v>18</v>
      </c>
      <c r="G111" s="323">
        <v>733333</v>
      </c>
      <c r="H111" s="321" t="s">
        <v>419</v>
      </c>
      <c r="I111" s="321" t="s">
        <v>26</v>
      </c>
      <c r="J111" s="94" t="s">
        <v>39</v>
      </c>
      <c r="K111" s="324"/>
      <c r="L111" s="177" t="s">
        <v>387</v>
      </c>
      <c r="M111" s="177"/>
    </row>
    <row r="112" spans="1:25" s="87" customFormat="1" ht="16.5">
      <c r="A112" s="350"/>
      <c r="B112" s="353"/>
      <c r="C112" s="353"/>
      <c r="D112" s="245" t="s">
        <v>38</v>
      </c>
      <c r="E112" s="245">
        <v>2026</v>
      </c>
      <c r="F112" s="245" t="s">
        <v>18</v>
      </c>
      <c r="G112" s="323">
        <v>622222</v>
      </c>
      <c r="H112" s="321" t="s">
        <v>420</v>
      </c>
      <c r="I112" s="321" t="s">
        <v>26</v>
      </c>
      <c r="J112" s="94" t="s">
        <v>39</v>
      </c>
      <c r="K112" s="324"/>
      <c r="L112" s="177" t="s">
        <v>387</v>
      </c>
      <c r="M112" s="177"/>
    </row>
    <row r="113" spans="1:25" s="87" customFormat="1" ht="16.5">
      <c r="A113" s="351"/>
      <c r="B113" s="354"/>
      <c r="C113" s="354"/>
      <c r="D113" s="245" t="s">
        <v>17</v>
      </c>
      <c r="E113" s="245">
        <v>2027</v>
      </c>
      <c r="F113" s="245" t="s">
        <v>18</v>
      </c>
      <c r="G113" s="323">
        <v>1888889</v>
      </c>
      <c r="H113" s="321" t="s">
        <v>421</v>
      </c>
      <c r="I113" s="321" t="s">
        <v>26</v>
      </c>
      <c r="J113" s="94" t="s">
        <v>39</v>
      </c>
      <c r="K113" s="324"/>
      <c r="L113" s="177" t="s">
        <v>387</v>
      </c>
      <c r="M113" s="177"/>
    </row>
    <row r="114" spans="1:25" s="87" customFormat="1" ht="96.75">
      <c r="A114" s="355" t="s">
        <v>422</v>
      </c>
      <c r="B114" s="358">
        <v>2615</v>
      </c>
      <c r="C114" s="358" t="s">
        <v>423</v>
      </c>
      <c r="D114" s="239" t="s">
        <v>34</v>
      </c>
      <c r="E114" s="239">
        <v>2024</v>
      </c>
      <c r="F114" s="239" t="s">
        <v>18</v>
      </c>
      <c r="G114" s="310">
        <v>325000</v>
      </c>
      <c r="H114" s="339" t="s">
        <v>424</v>
      </c>
      <c r="I114" s="339" t="s">
        <v>50</v>
      </c>
      <c r="J114" s="93" t="s">
        <v>39</v>
      </c>
      <c r="K114" s="340" t="s">
        <v>425</v>
      </c>
      <c r="L114" s="193" t="s">
        <v>387</v>
      </c>
      <c r="M114" s="193"/>
    </row>
    <row r="115" spans="1:25" s="87" customFormat="1" ht="16.5">
      <c r="A115" s="356"/>
      <c r="B115" s="359"/>
      <c r="C115" s="359"/>
      <c r="D115" s="249" t="s">
        <v>37</v>
      </c>
      <c r="E115" s="249">
        <v>2025</v>
      </c>
      <c r="F115" s="249" t="s">
        <v>18</v>
      </c>
      <c r="G115" s="312">
        <v>490000</v>
      </c>
      <c r="H115" s="339" t="s">
        <v>426</v>
      </c>
      <c r="I115" s="339" t="s">
        <v>26</v>
      </c>
      <c r="J115" s="93" t="s">
        <v>39</v>
      </c>
      <c r="K115" s="341"/>
      <c r="L115" s="193" t="s">
        <v>387</v>
      </c>
      <c r="M115" s="193"/>
    </row>
    <row r="116" spans="1:25" s="87" customFormat="1" ht="16.5">
      <c r="A116" s="356"/>
      <c r="B116" s="359"/>
      <c r="C116" s="359"/>
      <c r="D116" s="249" t="s">
        <v>38</v>
      </c>
      <c r="E116" s="249">
        <v>2026</v>
      </c>
      <c r="F116" s="249" t="s">
        <v>18</v>
      </c>
      <c r="G116" s="312">
        <v>664063</v>
      </c>
      <c r="H116" s="339" t="s">
        <v>427</v>
      </c>
      <c r="I116" s="339" t="s">
        <v>26</v>
      </c>
      <c r="J116" s="93" t="s">
        <v>39</v>
      </c>
      <c r="K116" s="341"/>
      <c r="L116" s="193" t="s">
        <v>387</v>
      </c>
      <c r="M116" s="193"/>
    </row>
    <row r="117" spans="1:25" s="87" customFormat="1" ht="16.5">
      <c r="A117" s="357"/>
      <c r="B117" s="360"/>
      <c r="C117" s="360"/>
      <c r="D117" s="249" t="s">
        <v>17</v>
      </c>
      <c r="E117" s="249">
        <v>2027</v>
      </c>
      <c r="F117" s="249" t="s">
        <v>18</v>
      </c>
      <c r="G117" s="312">
        <v>2003125</v>
      </c>
      <c r="H117" s="339" t="s">
        <v>428</v>
      </c>
      <c r="I117" s="339" t="s">
        <v>26</v>
      </c>
      <c r="J117" s="93" t="s">
        <v>39</v>
      </c>
      <c r="K117" s="341"/>
      <c r="L117" s="193" t="s">
        <v>387</v>
      </c>
      <c r="M117" s="193"/>
    </row>
    <row r="118" spans="1:25" s="87" customFormat="1" ht="46.5">
      <c r="A118" s="342" t="s">
        <v>429</v>
      </c>
      <c r="B118" s="342"/>
      <c r="C118" s="342"/>
      <c r="D118" s="342"/>
      <c r="E118" s="342"/>
      <c r="F118" s="342"/>
      <c r="G118" s="342"/>
      <c r="H118" s="342"/>
      <c r="I118" s="342"/>
      <c r="J118" s="342"/>
      <c r="K118" s="342"/>
      <c r="L118" s="342"/>
      <c r="M118" s="342"/>
      <c r="N118" s="342"/>
      <c r="O118" s="342"/>
      <c r="P118" s="342"/>
      <c r="Q118" s="342"/>
      <c r="R118" s="342"/>
      <c r="S118" s="342"/>
      <c r="T118" s="342"/>
      <c r="U118" s="342"/>
      <c r="V118" s="342"/>
      <c r="W118" s="342"/>
      <c r="X118" s="342"/>
      <c r="Y118" s="342"/>
    </row>
    <row r="119" spans="1:25" s="87" customFormat="1" ht="48.75">
      <c r="A119" s="213" t="s">
        <v>2</v>
      </c>
      <c r="B119" s="203" t="s">
        <v>3</v>
      </c>
      <c r="C119" s="203" t="s">
        <v>4</v>
      </c>
      <c r="D119" s="203" t="s">
        <v>5</v>
      </c>
      <c r="E119" s="203" t="s">
        <v>383</v>
      </c>
      <c r="F119" s="203" t="s">
        <v>7</v>
      </c>
      <c r="G119" s="203" t="s">
        <v>8</v>
      </c>
      <c r="H119" s="203" t="s">
        <v>9</v>
      </c>
      <c r="I119" s="203" t="s">
        <v>10</v>
      </c>
      <c r="J119" s="203" t="s">
        <v>11</v>
      </c>
      <c r="K119" s="203" t="s">
        <v>12</v>
      </c>
      <c r="L119" s="207" t="s">
        <v>13</v>
      </c>
      <c r="M119" s="207" t="s">
        <v>14</v>
      </c>
    </row>
    <row r="120" spans="1:25" s="87" customFormat="1" ht="162">
      <c r="A120" s="343" t="s">
        <v>430</v>
      </c>
      <c r="B120" s="346">
        <v>2982</v>
      </c>
      <c r="C120" s="346" t="s">
        <v>431</v>
      </c>
      <c r="D120" s="199" t="s">
        <v>34</v>
      </c>
      <c r="E120" s="199">
        <v>2024</v>
      </c>
      <c r="F120" s="199" t="s">
        <v>18</v>
      </c>
      <c r="G120" s="325">
        <v>225000</v>
      </c>
      <c r="H120" s="199">
        <v>2025</v>
      </c>
      <c r="I120" s="326" t="s">
        <v>26</v>
      </c>
      <c r="J120" s="93" t="s">
        <v>90</v>
      </c>
      <c r="K120" s="327" t="s">
        <v>432</v>
      </c>
      <c r="L120" s="193" t="s">
        <v>394</v>
      </c>
      <c r="M120" s="193">
        <v>2025</v>
      </c>
      <c r="N120" s="87" t="s">
        <v>433</v>
      </c>
    </row>
    <row r="121" spans="1:25" s="87" customFormat="1" ht="162">
      <c r="A121" s="344"/>
      <c r="B121" s="347"/>
      <c r="C121" s="347"/>
      <c r="D121" s="198" t="s">
        <v>38</v>
      </c>
      <c r="E121" s="198">
        <v>2024</v>
      </c>
      <c r="F121" s="198" t="s">
        <v>18</v>
      </c>
      <c r="G121" s="328">
        <v>57280</v>
      </c>
      <c r="H121" s="199">
        <v>2026</v>
      </c>
      <c r="I121" s="329" t="s">
        <v>26</v>
      </c>
      <c r="J121" s="93" t="s">
        <v>95</v>
      </c>
      <c r="K121" s="327" t="s">
        <v>432</v>
      </c>
      <c r="L121" s="193" t="s">
        <v>394</v>
      </c>
      <c r="M121" s="193">
        <v>2026</v>
      </c>
    </row>
    <row r="122" spans="1:25" s="87" customFormat="1" ht="162">
      <c r="A122" s="345"/>
      <c r="B122" s="348"/>
      <c r="C122" s="348"/>
      <c r="D122" s="198" t="s">
        <v>17</v>
      </c>
      <c r="E122" s="198">
        <v>2024</v>
      </c>
      <c r="F122" s="198" t="s">
        <v>18</v>
      </c>
      <c r="G122" s="328">
        <v>4008000</v>
      </c>
      <c r="H122" s="199">
        <v>2026</v>
      </c>
      <c r="I122" s="329" t="s">
        <v>26</v>
      </c>
      <c r="J122" s="93" t="s">
        <v>95</v>
      </c>
      <c r="K122" s="327" t="s">
        <v>432</v>
      </c>
      <c r="L122" s="193" t="s">
        <v>394</v>
      </c>
      <c r="M122" s="193">
        <v>2026</v>
      </c>
    </row>
    <row r="123" spans="1:25" s="87" customFormat="1" ht="64.5">
      <c r="A123" s="212" t="s">
        <v>434</v>
      </c>
      <c r="B123" s="330">
        <v>2225</v>
      </c>
      <c r="C123" s="330" t="s">
        <v>435</v>
      </c>
      <c r="D123" s="197" t="s">
        <v>17</v>
      </c>
      <c r="E123" s="197">
        <v>2024</v>
      </c>
      <c r="F123" s="197" t="s">
        <v>18</v>
      </c>
      <c r="G123" s="331">
        <v>589640</v>
      </c>
      <c r="H123" s="332">
        <v>2024</v>
      </c>
      <c r="I123" s="333" t="s">
        <v>26</v>
      </c>
      <c r="J123" s="334" t="s">
        <v>217</v>
      </c>
      <c r="K123" s="335" t="s">
        <v>436</v>
      </c>
      <c r="L123" s="177" t="s">
        <v>387</v>
      </c>
      <c r="M123" s="177"/>
    </row>
    <row r="124" spans="1:25" s="87" customFormat="1" ht="81">
      <c r="A124" s="214" t="s">
        <v>437</v>
      </c>
      <c r="B124" s="305">
        <v>2585</v>
      </c>
      <c r="C124" s="305" t="s">
        <v>438</v>
      </c>
      <c r="D124" s="198" t="s">
        <v>17</v>
      </c>
      <c r="E124" s="198">
        <v>2024</v>
      </c>
      <c r="F124" s="198" t="s">
        <v>18</v>
      </c>
      <c r="G124" s="336">
        <v>534568</v>
      </c>
      <c r="H124" s="198">
        <v>2025</v>
      </c>
      <c r="I124" s="329" t="s">
        <v>26</v>
      </c>
      <c r="J124" s="337" t="s">
        <v>217</v>
      </c>
      <c r="K124" s="338" t="s">
        <v>439</v>
      </c>
      <c r="L124" s="193" t="s">
        <v>394</v>
      </c>
      <c r="M124" s="193">
        <v>2025</v>
      </c>
    </row>
  </sheetData>
  <mergeCells count="112">
    <mergeCell ref="A1:M1"/>
    <mergeCell ref="A76:A79"/>
    <mergeCell ref="B76:B79"/>
    <mergeCell ref="C76:C79"/>
    <mergeCell ref="A91:A92"/>
    <mergeCell ref="B91:B92"/>
    <mergeCell ref="C91:C92"/>
    <mergeCell ref="A80:A81"/>
    <mergeCell ref="B80:B81"/>
    <mergeCell ref="C80:C81"/>
    <mergeCell ref="A85:Y85"/>
    <mergeCell ref="A87:A90"/>
    <mergeCell ref="B87:B90"/>
    <mergeCell ref="C87:C90"/>
    <mergeCell ref="A65:A66"/>
    <mergeCell ref="B65:B66"/>
    <mergeCell ref="C65:C66"/>
    <mergeCell ref="A69:A70"/>
    <mergeCell ref="B69:B70"/>
    <mergeCell ref="C69:C70"/>
    <mergeCell ref="A71:A74"/>
    <mergeCell ref="B71:B74"/>
    <mergeCell ref="C71:C74"/>
    <mergeCell ref="A58:A59"/>
    <mergeCell ref="B58:B59"/>
    <mergeCell ref="C58:C59"/>
    <mergeCell ref="A61:A62"/>
    <mergeCell ref="B61:B62"/>
    <mergeCell ref="C61:C62"/>
    <mergeCell ref="A63:A64"/>
    <mergeCell ref="B63:B64"/>
    <mergeCell ref="C63:C64"/>
    <mergeCell ref="A47:A49"/>
    <mergeCell ref="B47:B49"/>
    <mergeCell ref="C47:C49"/>
    <mergeCell ref="A54:A55"/>
    <mergeCell ref="B54:B55"/>
    <mergeCell ref="C54:C55"/>
    <mergeCell ref="A56:A57"/>
    <mergeCell ref="B56:B57"/>
    <mergeCell ref="C56:C57"/>
    <mergeCell ref="J38:J39"/>
    <mergeCell ref="K38:K39"/>
    <mergeCell ref="L38:L39"/>
    <mergeCell ref="M38:M39"/>
    <mergeCell ref="A42:A43"/>
    <mergeCell ref="B42:B43"/>
    <mergeCell ref="C42:C43"/>
    <mergeCell ref="F38:F39"/>
    <mergeCell ref="G38:G39"/>
    <mergeCell ref="H38:H39"/>
    <mergeCell ref="I38:I39"/>
    <mergeCell ref="D38:D39"/>
    <mergeCell ref="E38:E39"/>
    <mergeCell ref="A37:A39"/>
    <mergeCell ref="B37:B39"/>
    <mergeCell ref="C37:C39"/>
    <mergeCell ref="A27:A28"/>
    <mergeCell ref="B27:B28"/>
    <mergeCell ref="C27:C28"/>
    <mergeCell ref="A5:A6"/>
    <mergeCell ref="B5:B6"/>
    <mergeCell ref="C5:C6"/>
    <mergeCell ref="A18:A21"/>
    <mergeCell ref="B18:B21"/>
    <mergeCell ref="C18:C21"/>
    <mergeCell ref="A23:Y23"/>
    <mergeCell ref="A25:A26"/>
    <mergeCell ref="B25:B26"/>
    <mergeCell ref="C25:C26"/>
    <mergeCell ref="D25:D26"/>
    <mergeCell ref="E25:E26"/>
    <mergeCell ref="F25:F26"/>
    <mergeCell ref="G25:G26"/>
    <mergeCell ref="H25:H26"/>
    <mergeCell ref="I25:I26"/>
    <mergeCell ref="A2:XFD2"/>
    <mergeCell ref="A8:A11"/>
    <mergeCell ref="B8:B11"/>
    <mergeCell ref="C8:C11"/>
    <mergeCell ref="A14:A17"/>
    <mergeCell ref="B14:B17"/>
    <mergeCell ref="C14:C17"/>
    <mergeCell ref="A30:A33"/>
    <mergeCell ref="B30:B33"/>
    <mergeCell ref="C30:C33"/>
    <mergeCell ref="J25:J26"/>
    <mergeCell ref="K25:K26"/>
    <mergeCell ref="A103:A105"/>
    <mergeCell ref="B103:B105"/>
    <mergeCell ref="C103:C105"/>
    <mergeCell ref="A106:A109"/>
    <mergeCell ref="B106:B109"/>
    <mergeCell ref="C106:C109"/>
    <mergeCell ref="A93:Y93"/>
    <mergeCell ref="A95:A97"/>
    <mergeCell ref="B95:B97"/>
    <mergeCell ref="C95:C97"/>
    <mergeCell ref="A100:A102"/>
    <mergeCell ref="B100:B102"/>
    <mergeCell ref="C100:C102"/>
    <mergeCell ref="A98:Y98"/>
    <mergeCell ref="A118:Y118"/>
    <mergeCell ref="A120:A122"/>
    <mergeCell ref="B120:B122"/>
    <mergeCell ref="C120:C122"/>
    <mergeCell ref="A110:A113"/>
    <mergeCell ref="B110:B113"/>
    <mergeCell ref="C110:C113"/>
    <mergeCell ref="A114:A117"/>
    <mergeCell ref="B114:B117"/>
    <mergeCell ref="C114:C117"/>
  </mergeCells>
  <conditionalFormatting sqref="O34">
    <cfRule type="cellIs" dxfId="4" priority="8" operator="equal">
      <formula>"Inactive"</formula>
    </cfRule>
  </conditionalFormatting>
  <conditionalFormatting sqref="Q34">
    <cfRule type="cellIs" dxfId="3" priority="4" operator="equal">
      <formula>"Inactive"</formula>
    </cfRule>
  </conditionalFormatting>
  <conditionalFormatting sqref="S34">
    <cfRule type="cellIs" dxfId="2" priority="5" operator="equal">
      <formula>"Inactive"</formula>
    </cfRule>
  </conditionalFormatting>
  <conditionalFormatting sqref="U34">
    <cfRule type="cellIs" dxfId="1" priority="6" operator="equal">
      <formula>"Inactive"</formula>
    </cfRule>
  </conditionalFormatting>
  <conditionalFormatting sqref="Y34">
    <cfRule type="cellIs" dxfId="0" priority="7" operator="equal">
      <formula>"Inactive"</formula>
    </cfRule>
  </conditionalFormatting>
  <dataValidations count="3">
    <dataValidation type="list" allowBlank="1" showInputMessage="1" showErrorMessage="1" sqref="J5 J7:J23 J25 J27:J38 J40:J85 J87:J93 J95:J98 J100:J117 J120:J124" xr:uid="{77356A82-769D-49E6-9883-86E6D4EC3713}">
      <formula1>"Unlimited - ROW or U previously obligated, None, 1 Phase Shift Approved, 2 Phase Shifts Approved - next will require phase shift exception request approval, 3 Phase Shifts Approved - next will result in removal of MPO dedicated funds from the TIP"</formula1>
    </dataValidation>
    <dataValidation type="list" allowBlank="1" showInputMessage="1" showErrorMessage="1" sqref="I5:I23 I25:I38 I40:I85 I87:I93 I95:I98 I100:I117 I120:I124" xr:uid="{42749E90-5464-4FA8-A818-D43FE7138A40}">
      <formula1>"Federal Funding Not Yet Authorized, Federal Funding Authorized, Phase Completed"</formula1>
    </dataValidation>
    <dataValidation allowBlank="1" showInputMessage="1" showErrorMessage="1" sqref="U34 Y34 O34 S34 Q34" xr:uid="{621EF535-836D-47F6-B27A-15CA76BA1023}"/>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7AD92-28FC-451D-8048-15E96F0C4B86}">
  <dimension ref="A1:K30"/>
  <sheetViews>
    <sheetView zoomScaleNormal="100" zoomScaleSheetLayoutView="100" workbookViewId="0">
      <selection activeCell="A7" sqref="A7"/>
    </sheetView>
  </sheetViews>
  <sheetFormatPr defaultRowHeight="15"/>
  <cols>
    <col min="1" max="1" width="41.28515625" customWidth="1"/>
    <col min="2" max="2" width="9.28515625" bestFit="1" customWidth="1"/>
    <col min="3" max="3" width="13.140625" bestFit="1" customWidth="1"/>
    <col min="4" max="4" width="15.28515625" customWidth="1"/>
    <col min="5" max="5" width="13.85546875" bestFit="1" customWidth="1"/>
    <col min="6" max="6" width="31" bestFit="1" customWidth="1"/>
    <col min="7" max="7" width="43.28515625" style="39" bestFit="1" customWidth="1"/>
    <col min="8" max="8" width="18.140625" style="69" bestFit="1" customWidth="1"/>
    <col min="9" max="9" width="36.140625" style="82" bestFit="1" customWidth="1"/>
    <col min="10" max="10" width="12.5703125" bestFit="1" customWidth="1"/>
    <col min="11" max="11" width="14.28515625" bestFit="1" customWidth="1"/>
  </cols>
  <sheetData>
    <row r="1" spans="1:11" ht="15.75">
      <c r="A1" s="1" t="s">
        <v>2</v>
      </c>
      <c r="B1" s="2" t="s">
        <v>3</v>
      </c>
      <c r="C1" s="2" t="s">
        <v>4</v>
      </c>
      <c r="D1" s="2" t="s">
        <v>5</v>
      </c>
      <c r="E1" s="2" t="s">
        <v>7</v>
      </c>
      <c r="F1" s="2" t="s">
        <v>8</v>
      </c>
      <c r="G1" s="32" t="s">
        <v>9</v>
      </c>
      <c r="H1" s="67" t="s">
        <v>440</v>
      </c>
      <c r="I1" s="81" t="s">
        <v>441</v>
      </c>
    </row>
    <row r="2" spans="1:11" ht="15.75">
      <c r="A2" s="452" t="s">
        <v>75</v>
      </c>
      <c r="B2" s="453">
        <v>1662</v>
      </c>
      <c r="C2" s="453" t="s">
        <v>76</v>
      </c>
      <c r="D2" s="29" t="s">
        <v>38</v>
      </c>
      <c r="E2" s="29" t="s">
        <v>18</v>
      </c>
      <c r="F2" s="10">
        <v>30000</v>
      </c>
      <c r="G2" s="37">
        <v>44927</v>
      </c>
      <c r="H2" s="72">
        <v>2023</v>
      </c>
      <c r="K2" s="84"/>
    </row>
    <row r="3" spans="1:11" ht="64.5">
      <c r="A3" s="452"/>
      <c r="B3" s="453"/>
      <c r="C3" s="453"/>
      <c r="D3" s="29" t="s">
        <v>17</v>
      </c>
      <c r="E3" s="29" t="s">
        <v>18</v>
      </c>
      <c r="F3" s="10">
        <v>2300000</v>
      </c>
      <c r="G3" s="37">
        <v>44927</v>
      </c>
      <c r="H3" s="69">
        <v>2023</v>
      </c>
      <c r="I3" s="83" t="s">
        <v>442</v>
      </c>
      <c r="K3" s="84"/>
    </row>
    <row r="4" spans="1:11" ht="31.5">
      <c r="A4" s="24" t="s">
        <v>88</v>
      </c>
      <c r="B4" s="9">
        <v>1353</v>
      </c>
      <c r="C4" s="54" t="s">
        <v>443</v>
      </c>
      <c r="D4" s="9" t="s">
        <v>17</v>
      </c>
      <c r="E4" s="9" t="s">
        <v>18</v>
      </c>
      <c r="F4" s="6">
        <v>2200000</v>
      </c>
      <c r="G4" s="37">
        <v>45078</v>
      </c>
      <c r="H4" s="69">
        <v>2023</v>
      </c>
      <c r="K4" s="85"/>
    </row>
    <row r="5" spans="1:11" ht="47.25">
      <c r="A5" s="19" t="s">
        <v>96</v>
      </c>
      <c r="B5" s="29">
        <v>337</v>
      </c>
      <c r="C5" s="29" t="s">
        <v>97</v>
      </c>
      <c r="D5" s="29" t="s">
        <v>7</v>
      </c>
      <c r="E5" s="29" t="s">
        <v>18</v>
      </c>
      <c r="F5" s="10">
        <v>120000</v>
      </c>
      <c r="G5" s="73" t="s">
        <v>444</v>
      </c>
    </row>
    <row r="6" spans="1:11" ht="25.5">
      <c r="A6" s="25" t="s">
        <v>445</v>
      </c>
      <c r="B6" s="26">
        <v>2239</v>
      </c>
      <c r="C6" s="26" t="s">
        <v>446</v>
      </c>
      <c r="D6" s="9" t="s">
        <v>17</v>
      </c>
      <c r="E6" s="9" t="s">
        <v>18</v>
      </c>
      <c r="F6" s="6">
        <v>1000000</v>
      </c>
      <c r="G6" s="66">
        <v>44805</v>
      </c>
      <c r="H6" s="77" t="s">
        <v>447</v>
      </c>
    </row>
    <row r="7" spans="1:11" ht="15.75">
      <c r="A7" s="19" t="s">
        <v>448</v>
      </c>
      <c r="B7" s="29">
        <v>2064</v>
      </c>
      <c r="C7" s="29" t="s">
        <v>449</v>
      </c>
      <c r="D7" s="29" t="s">
        <v>17</v>
      </c>
      <c r="E7" s="29" t="s">
        <v>18</v>
      </c>
      <c r="F7" s="10">
        <v>7200000</v>
      </c>
      <c r="G7" s="70">
        <v>45261</v>
      </c>
      <c r="H7" s="71">
        <v>2024</v>
      </c>
    </row>
    <row r="8" spans="1:11" ht="64.5">
      <c r="A8" s="49" t="s">
        <v>450</v>
      </c>
      <c r="B8" s="48">
        <v>2897</v>
      </c>
      <c r="C8" s="54" t="s">
        <v>451</v>
      </c>
      <c r="D8" s="48" t="s">
        <v>17</v>
      </c>
      <c r="E8" s="48" t="s">
        <v>18</v>
      </c>
      <c r="F8" s="47">
        <v>3400000</v>
      </c>
      <c r="G8" s="37">
        <v>45017</v>
      </c>
      <c r="H8" s="69">
        <v>2023</v>
      </c>
      <c r="I8" s="83" t="s">
        <v>452</v>
      </c>
    </row>
    <row r="9" spans="1:11" ht="15.75">
      <c r="A9" s="20" t="s">
        <v>453</v>
      </c>
      <c r="B9" s="18">
        <v>369</v>
      </c>
      <c r="C9" s="18" t="s">
        <v>124</v>
      </c>
      <c r="D9" s="29" t="s">
        <v>7</v>
      </c>
      <c r="E9" s="29" t="s">
        <v>18</v>
      </c>
      <c r="F9" s="10">
        <v>200000</v>
      </c>
      <c r="G9" s="73">
        <v>44774</v>
      </c>
      <c r="H9" s="68"/>
    </row>
    <row r="10" spans="1:11" ht="15.75">
      <c r="A10" s="456" t="s">
        <v>301</v>
      </c>
      <c r="B10" s="458">
        <v>2539</v>
      </c>
      <c r="C10" s="458" t="s">
        <v>381</v>
      </c>
      <c r="D10" s="48" t="s">
        <v>34</v>
      </c>
      <c r="E10" s="48" t="s">
        <v>216</v>
      </c>
      <c r="F10" s="47">
        <v>185200</v>
      </c>
      <c r="G10" s="73" t="s">
        <v>454</v>
      </c>
      <c r="H10" s="68"/>
    </row>
    <row r="11" spans="1:11" ht="15.75">
      <c r="A11" s="457"/>
      <c r="B11" s="459"/>
      <c r="C11" s="459"/>
      <c r="D11" s="48" t="s">
        <v>17</v>
      </c>
      <c r="E11" s="48" t="s">
        <v>216</v>
      </c>
      <c r="F11" s="47">
        <v>1814077</v>
      </c>
      <c r="G11" s="37">
        <v>45139</v>
      </c>
      <c r="H11" s="69">
        <v>2023</v>
      </c>
    </row>
    <row r="12" spans="1:11" ht="15.75">
      <c r="A12" s="20" t="s">
        <v>127</v>
      </c>
      <c r="B12" s="18">
        <v>2388</v>
      </c>
      <c r="C12" s="18" t="s">
        <v>455</v>
      </c>
      <c r="D12" s="29" t="s">
        <v>24</v>
      </c>
      <c r="E12" s="29" t="s">
        <v>18</v>
      </c>
      <c r="F12" s="10">
        <v>76000</v>
      </c>
      <c r="G12" s="37">
        <v>44927</v>
      </c>
      <c r="H12" s="69">
        <v>2023</v>
      </c>
    </row>
    <row r="13" spans="1:11" ht="15.75">
      <c r="A13" s="454" t="s">
        <v>138</v>
      </c>
      <c r="B13" s="455">
        <v>384</v>
      </c>
      <c r="C13" s="455" t="s">
        <v>456</v>
      </c>
      <c r="D13" s="48" t="s">
        <v>34</v>
      </c>
      <c r="E13" s="48" t="s">
        <v>18</v>
      </c>
      <c r="F13" s="47">
        <v>40000</v>
      </c>
      <c r="G13" s="73" t="s">
        <v>457</v>
      </c>
    </row>
    <row r="14" spans="1:11" ht="15.75">
      <c r="A14" s="454"/>
      <c r="B14" s="455"/>
      <c r="C14" s="455"/>
      <c r="D14" s="48" t="s">
        <v>38</v>
      </c>
      <c r="E14" s="48" t="s">
        <v>18</v>
      </c>
      <c r="F14" s="47">
        <v>749589</v>
      </c>
      <c r="G14" s="73" t="s">
        <v>457</v>
      </c>
    </row>
    <row r="15" spans="1:11" ht="64.5">
      <c r="A15" s="454"/>
      <c r="B15" s="455"/>
      <c r="C15" s="455"/>
      <c r="D15" s="48" t="s">
        <v>17</v>
      </c>
      <c r="E15" s="48" t="s">
        <v>18</v>
      </c>
      <c r="F15" s="47">
        <v>2400000</v>
      </c>
      <c r="G15" s="37">
        <v>45108</v>
      </c>
      <c r="H15" s="69">
        <v>2023</v>
      </c>
      <c r="I15" s="83" t="s">
        <v>458</v>
      </c>
    </row>
    <row r="16" spans="1:11" ht="15.75">
      <c r="A16" s="355" t="s">
        <v>146</v>
      </c>
      <c r="B16" s="460">
        <v>2269</v>
      </c>
      <c r="C16" s="460" t="s">
        <v>147</v>
      </c>
      <c r="D16" s="29" t="s">
        <v>38</v>
      </c>
      <c r="E16" s="29" t="s">
        <v>18</v>
      </c>
      <c r="F16" s="10">
        <v>200000</v>
      </c>
      <c r="G16" s="37">
        <v>44866</v>
      </c>
      <c r="H16" s="69">
        <v>2023</v>
      </c>
    </row>
    <row r="17" spans="1:9" ht="15.75">
      <c r="A17" s="356"/>
      <c r="B17" s="461"/>
      <c r="C17" s="461"/>
      <c r="D17" s="29" t="s">
        <v>17</v>
      </c>
      <c r="E17" s="29" t="s">
        <v>18</v>
      </c>
      <c r="F17" s="10">
        <v>1100000</v>
      </c>
      <c r="G17" s="37">
        <v>44986</v>
      </c>
      <c r="H17" s="69">
        <v>2023</v>
      </c>
    </row>
    <row r="18" spans="1:9" ht="31.5">
      <c r="A18" s="61" t="s">
        <v>459</v>
      </c>
      <c r="B18" s="62">
        <v>2271</v>
      </c>
      <c r="C18" s="62" t="s">
        <v>460</v>
      </c>
      <c r="D18" s="63" t="s">
        <v>24</v>
      </c>
      <c r="E18" s="9" t="s">
        <v>18</v>
      </c>
      <c r="F18" s="6">
        <v>350000</v>
      </c>
      <c r="G18" s="66">
        <v>44805</v>
      </c>
      <c r="H18" s="77" t="s">
        <v>447</v>
      </c>
    </row>
    <row r="19" spans="1:9" ht="31.5">
      <c r="A19" s="61" t="s">
        <v>461</v>
      </c>
      <c r="B19" s="62">
        <v>2980</v>
      </c>
      <c r="C19" s="78" t="s">
        <v>462</v>
      </c>
      <c r="D19" s="63" t="s">
        <v>34</v>
      </c>
      <c r="E19" s="9" t="s">
        <v>18</v>
      </c>
      <c r="F19" s="6">
        <v>300000</v>
      </c>
      <c r="G19" s="66">
        <v>44805</v>
      </c>
      <c r="H19" s="77" t="s">
        <v>447</v>
      </c>
    </row>
    <row r="20" spans="1:9" ht="31.5">
      <c r="A20" s="49" t="s">
        <v>169</v>
      </c>
      <c r="B20" s="48">
        <v>2624</v>
      </c>
      <c r="C20" s="48" t="s">
        <v>170</v>
      </c>
      <c r="D20" s="48" t="s">
        <v>34</v>
      </c>
      <c r="E20" s="48" t="s">
        <v>18</v>
      </c>
      <c r="F20" s="47">
        <v>100000</v>
      </c>
      <c r="G20" s="37">
        <v>45047</v>
      </c>
      <c r="H20" s="69">
        <v>2023</v>
      </c>
    </row>
    <row r="21" spans="1:9" ht="31.5">
      <c r="A21" s="20" t="s">
        <v>178</v>
      </c>
      <c r="B21" s="18">
        <v>2627</v>
      </c>
      <c r="C21" s="75" t="s">
        <v>463</v>
      </c>
      <c r="D21" s="29" t="s">
        <v>34</v>
      </c>
      <c r="E21" s="29" t="s">
        <v>18</v>
      </c>
      <c r="F21" s="10">
        <v>532435</v>
      </c>
      <c r="G21" s="37">
        <v>45047</v>
      </c>
      <c r="H21" s="69">
        <v>2023</v>
      </c>
    </row>
    <row r="22" spans="1:9" ht="31.5">
      <c r="A22" s="25" t="s">
        <v>185</v>
      </c>
      <c r="B22" s="26">
        <v>2628</v>
      </c>
      <c r="C22" s="74" t="s">
        <v>463</v>
      </c>
      <c r="D22" s="9" t="s">
        <v>34</v>
      </c>
      <c r="E22" s="9" t="s">
        <v>18</v>
      </c>
      <c r="F22" s="6">
        <v>416195</v>
      </c>
      <c r="G22" s="37">
        <v>45047</v>
      </c>
      <c r="H22" s="69">
        <v>2023</v>
      </c>
    </row>
    <row r="23" spans="1:9" ht="31.5">
      <c r="A23" s="19" t="s">
        <v>464</v>
      </c>
      <c r="B23" s="29">
        <v>2629</v>
      </c>
      <c r="C23" s="65" t="s">
        <v>463</v>
      </c>
      <c r="D23" s="29" t="s">
        <v>34</v>
      </c>
      <c r="E23" s="29" t="s">
        <v>18</v>
      </c>
      <c r="F23" s="10">
        <v>259119</v>
      </c>
      <c r="G23" s="37">
        <v>45047</v>
      </c>
      <c r="H23" s="69">
        <v>2023</v>
      </c>
    </row>
    <row r="24" spans="1:9" ht="31.5">
      <c r="A24" s="24" t="s">
        <v>465</v>
      </c>
      <c r="B24" s="9">
        <v>2630</v>
      </c>
      <c r="C24" s="64" t="s">
        <v>463</v>
      </c>
      <c r="D24" s="9" t="s">
        <v>34</v>
      </c>
      <c r="E24" s="9" t="s">
        <v>18</v>
      </c>
      <c r="F24" s="6">
        <v>100000</v>
      </c>
      <c r="G24" s="37">
        <v>45047</v>
      </c>
      <c r="H24" s="69">
        <v>2023</v>
      </c>
    </row>
    <row r="25" spans="1:9" ht="31.5">
      <c r="A25" s="19" t="s">
        <v>194</v>
      </c>
      <c r="B25" s="29">
        <v>1809</v>
      </c>
      <c r="C25" s="29" t="s">
        <v>195</v>
      </c>
      <c r="D25" s="29" t="s">
        <v>17</v>
      </c>
      <c r="E25" s="29" t="s">
        <v>18</v>
      </c>
      <c r="F25" s="10">
        <v>1955200</v>
      </c>
      <c r="G25" s="73" t="s">
        <v>444</v>
      </c>
    </row>
    <row r="26" spans="1:9" ht="15.75">
      <c r="A26" s="456" t="s">
        <v>202</v>
      </c>
      <c r="B26" s="458">
        <v>163</v>
      </c>
      <c r="C26" s="458" t="s">
        <v>203</v>
      </c>
      <c r="D26" s="48" t="s">
        <v>17</v>
      </c>
      <c r="E26" s="48" t="s">
        <v>466</v>
      </c>
      <c r="F26" s="47">
        <v>5981134</v>
      </c>
      <c r="G26" s="37">
        <v>45108</v>
      </c>
      <c r="H26" s="69">
        <v>2023</v>
      </c>
    </row>
    <row r="27" spans="1:9" ht="15.75">
      <c r="A27" s="457"/>
      <c r="B27" s="459"/>
      <c r="C27" s="459"/>
      <c r="D27" s="48" t="s">
        <v>17</v>
      </c>
      <c r="E27" s="48" t="s">
        <v>18</v>
      </c>
      <c r="F27" s="80">
        <v>14342715</v>
      </c>
      <c r="G27" s="37">
        <v>45108</v>
      </c>
      <c r="H27" s="69">
        <v>2023</v>
      </c>
    </row>
    <row r="28" spans="1:9" ht="15.75">
      <c r="A28" s="19" t="s">
        <v>270</v>
      </c>
      <c r="B28" s="29">
        <v>1338</v>
      </c>
      <c r="C28" s="29" t="s">
        <v>271</v>
      </c>
      <c r="D28" s="29" t="s">
        <v>24</v>
      </c>
      <c r="E28" s="29" t="s">
        <v>18</v>
      </c>
      <c r="F28" s="10">
        <v>540000</v>
      </c>
      <c r="G28" s="37">
        <v>45047</v>
      </c>
      <c r="H28" s="69">
        <v>2023</v>
      </c>
    </row>
    <row r="29" spans="1:9" ht="64.5">
      <c r="A29" s="49" t="s">
        <v>214</v>
      </c>
      <c r="B29" s="48">
        <v>2540</v>
      </c>
      <c r="C29" s="48" t="s">
        <v>215</v>
      </c>
      <c r="D29" s="48" t="s">
        <v>17</v>
      </c>
      <c r="E29" s="48" t="s">
        <v>216</v>
      </c>
      <c r="F29" s="47">
        <v>1413708</v>
      </c>
      <c r="G29" s="37">
        <v>45047</v>
      </c>
      <c r="H29" s="69">
        <v>2023</v>
      </c>
      <c r="I29" s="83" t="s">
        <v>467</v>
      </c>
    </row>
    <row r="30" spans="1:9" ht="16.5" thickBot="1">
      <c r="A30" s="45" t="s">
        <v>468</v>
      </c>
      <c r="B30" s="13">
        <v>3024</v>
      </c>
      <c r="C30" s="79" t="s">
        <v>469</v>
      </c>
      <c r="D30" s="13" t="s">
        <v>17</v>
      </c>
      <c r="E30" s="13" t="s">
        <v>18</v>
      </c>
      <c r="F30" s="14">
        <v>500000</v>
      </c>
      <c r="G30" s="76">
        <v>45444</v>
      </c>
      <c r="H30" s="71">
        <v>2024</v>
      </c>
    </row>
  </sheetData>
  <mergeCells count="15">
    <mergeCell ref="A26:A27"/>
    <mergeCell ref="B26:B27"/>
    <mergeCell ref="C26:C27"/>
    <mergeCell ref="A16:A17"/>
    <mergeCell ref="B16:B17"/>
    <mergeCell ref="C16:C17"/>
    <mergeCell ref="A2:A3"/>
    <mergeCell ref="B2:B3"/>
    <mergeCell ref="C2:C3"/>
    <mergeCell ref="A13:A15"/>
    <mergeCell ref="B13:B15"/>
    <mergeCell ref="C13:C15"/>
    <mergeCell ref="A10:A11"/>
    <mergeCell ref="B10:B11"/>
    <mergeCell ref="C10:C11"/>
  </mergeCells>
  <pageMargins left="0.7" right="0.7" top="0.75" bottom="0.75" header="0.3" footer="0.3"/>
  <pageSetup scale="5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BA2D-D6D4-43C6-BEE7-2BFE764002CF}">
  <dimension ref="A1:H38"/>
  <sheetViews>
    <sheetView zoomScaleNormal="100" zoomScaleSheetLayoutView="100" workbookViewId="0">
      <selection activeCell="F5" sqref="F5"/>
    </sheetView>
  </sheetViews>
  <sheetFormatPr defaultRowHeight="15"/>
  <cols>
    <col min="1" max="1" width="41.28515625" customWidth="1"/>
    <col min="2" max="2" width="9.28515625" bestFit="1" customWidth="1"/>
    <col min="3" max="3" width="13.140625" bestFit="1" customWidth="1"/>
    <col min="4" max="4" width="15.28515625" customWidth="1"/>
    <col min="5" max="5" width="13.85546875" bestFit="1" customWidth="1"/>
    <col min="6" max="6" width="30.140625" bestFit="1" customWidth="1"/>
    <col min="7" max="7" width="43.28515625" style="39" bestFit="1" customWidth="1"/>
    <col min="8" max="8" width="40.7109375" style="59" customWidth="1"/>
    <col min="10" max="10" width="12.5703125" bestFit="1" customWidth="1"/>
  </cols>
  <sheetData>
    <row r="1" spans="1:8" ht="15.75" customHeight="1">
      <c r="A1" s="1" t="s">
        <v>2</v>
      </c>
      <c r="B1" s="2" t="s">
        <v>3</v>
      </c>
      <c r="C1" s="2" t="s">
        <v>4</v>
      </c>
      <c r="D1" s="2" t="s">
        <v>5</v>
      </c>
      <c r="E1" s="2" t="s">
        <v>7</v>
      </c>
      <c r="F1" s="2" t="s">
        <v>8</v>
      </c>
      <c r="G1" s="32" t="s">
        <v>9</v>
      </c>
      <c r="H1" s="57" t="s">
        <v>470</v>
      </c>
    </row>
    <row r="2" spans="1:8" ht="15.75">
      <c r="A2" s="468" t="s">
        <v>75</v>
      </c>
      <c r="B2" s="469">
        <v>1662</v>
      </c>
      <c r="C2" s="469" t="s">
        <v>471</v>
      </c>
      <c r="D2" s="23" t="s">
        <v>38</v>
      </c>
      <c r="E2" s="23" t="s">
        <v>18</v>
      </c>
      <c r="F2" s="4">
        <v>30000</v>
      </c>
      <c r="G2" s="33">
        <v>44774</v>
      </c>
      <c r="H2" s="58"/>
    </row>
    <row r="3" spans="1:8" ht="15.75">
      <c r="A3" s="468"/>
      <c r="B3" s="469"/>
      <c r="C3" s="469"/>
      <c r="D3" s="23" t="s">
        <v>17</v>
      </c>
      <c r="E3" s="23" t="s">
        <v>18</v>
      </c>
      <c r="F3" s="4">
        <v>2300000</v>
      </c>
      <c r="G3" s="33">
        <v>44774</v>
      </c>
    </row>
    <row r="4" spans="1:8" ht="31.5">
      <c r="A4" s="24" t="s">
        <v>88</v>
      </c>
      <c r="B4" s="9">
        <v>1353</v>
      </c>
      <c r="C4" s="9" t="s">
        <v>443</v>
      </c>
      <c r="D4" s="9" t="s">
        <v>17</v>
      </c>
      <c r="E4" s="9" t="s">
        <v>18</v>
      </c>
      <c r="F4" s="6">
        <v>2200000</v>
      </c>
      <c r="G4" s="34">
        <v>44743</v>
      </c>
    </row>
    <row r="5" spans="1:8" ht="47.25">
      <c r="A5" s="19" t="s">
        <v>96</v>
      </c>
      <c r="B5" s="29">
        <v>337</v>
      </c>
      <c r="C5" s="29" t="s">
        <v>472</v>
      </c>
      <c r="D5" s="29" t="s">
        <v>7</v>
      </c>
      <c r="E5" s="29" t="s">
        <v>18</v>
      </c>
      <c r="F5" s="10">
        <v>120000</v>
      </c>
      <c r="G5" s="33" t="s">
        <v>444</v>
      </c>
    </row>
    <row r="6" spans="1:8" ht="15.75">
      <c r="A6" s="361" t="s">
        <v>445</v>
      </c>
      <c r="B6" s="462">
        <v>2239</v>
      </c>
      <c r="C6" s="462" t="s">
        <v>473</v>
      </c>
      <c r="D6" s="9" t="s">
        <v>38</v>
      </c>
      <c r="E6" s="9" t="s">
        <v>18</v>
      </c>
      <c r="F6" s="6">
        <v>100000</v>
      </c>
      <c r="G6" s="34" t="s">
        <v>474</v>
      </c>
      <c r="H6" s="60" t="s">
        <v>475</v>
      </c>
    </row>
    <row r="7" spans="1:8" ht="15.75">
      <c r="A7" s="362"/>
      <c r="B7" s="467"/>
      <c r="C7" s="467"/>
      <c r="D7" s="9" t="s">
        <v>17</v>
      </c>
      <c r="E7" s="9" t="s">
        <v>18</v>
      </c>
      <c r="F7" s="6">
        <v>500000</v>
      </c>
      <c r="G7" s="34">
        <v>44652</v>
      </c>
      <c r="H7" s="60" t="s">
        <v>476</v>
      </c>
    </row>
    <row r="8" spans="1:8" ht="15.75">
      <c r="A8" s="19" t="s">
        <v>448</v>
      </c>
      <c r="B8" s="29">
        <v>2064</v>
      </c>
      <c r="C8" s="29" t="s">
        <v>477</v>
      </c>
      <c r="D8" s="29" t="s">
        <v>17</v>
      </c>
      <c r="E8" s="29" t="s">
        <v>18</v>
      </c>
      <c r="F8" s="10">
        <v>7200000</v>
      </c>
      <c r="G8" s="33">
        <v>44743</v>
      </c>
    </row>
    <row r="9" spans="1:8" ht="15.75">
      <c r="A9" s="49" t="s">
        <v>450</v>
      </c>
      <c r="B9" s="48">
        <v>2897</v>
      </c>
      <c r="C9" s="48" t="s">
        <v>443</v>
      </c>
      <c r="D9" s="48" t="s">
        <v>17</v>
      </c>
      <c r="E9" s="48" t="s">
        <v>18</v>
      </c>
      <c r="F9" s="47">
        <v>3400000</v>
      </c>
      <c r="G9" s="46">
        <v>44652</v>
      </c>
    </row>
    <row r="10" spans="1:8" ht="15.75">
      <c r="A10" s="452" t="s">
        <v>478</v>
      </c>
      <c r="B10" s="453">
        <v>384</v>
      </c>
      <c r="C10" s="453" t="s">
        <v>479</v>
      </c>
      <c r="D10" s="29" t="s">
        <v>38</v>
      </c>
      <c r="E10" s="29" t="s">
        <v>18</v>
      </c>
      <c r="F10" s="10">
        <v>829589</v>
      </c>
      <c r="G10" s="33">
        <v>44713</v>
      </c>
    </row>
    <row r="11" spans="1:8" ht="15.75">
      <c r="A11" s="452"/>
      <c r="B11" s="453"/>
      <c r="C11" s="453"/>
      <c r="D11" s="29" t="s">
        <v>17</v>
      </c>
      <c r="E11" s="29" t="s">
        <v>18</v>
      </c>
      <c r="F11" s="10">
        <v>3800000</v>
      </c>
      <c r="G11" s="33">
        <v>44713</v>
      </c>
    </row>
    <row r="12" spans="1:8" ht="15.75">
      <c r="A12" s="53" t="s">
        <v>453</v>
      </c>
      <c r="B12" s="52">
        <v>369</v>
      </c>
      <c r="C12" s="56" t="s">
        <v>480</v>
      </c>
      <c r="D12" s="48" t="s">
        <v>7</v>
      </c>
      <c r="E12" s="48" t="s">
        <v>18</v>
      </c>
      <c r="F12" s="47">
        <v>200000</v>
      </c>
      <c r="G12" s="46">
        <v>44774</v>
      </c>
    </row>
    <row r="13" spans="1:8" ht="32.25" customHeight="1">
      <c r="A13" s="355" t="s">
        <v>301</v>
      </c>
      <c r="B13" s="460">
        <v>2539</v>
      </c>
      <c r="C13" s="460" t="s">
        <v>302</v>
      </c>
      <c r="D13" s="29" t="s">
        <v>34</v>
      </c>
      <c r="E13" s="29" t="s">
        <v>216</v>
      </c>
      <c r="F13" s="10">
        <v>185200</v>
      </c>
      <c r="G13" s="33" t="s">
        <v>454</v>
      </c>
    </row>
    <row r="14" spans="1:8" ht="15.75">
      <c r="A14" s="357"/>
      <c r="B14" s="466"/>
      <c r="C14" s="466"/>
      <c r="D14" s="29" t="s">
        <v>17</v>
      </c>
      <c r="E14" s="29" t="s">
        <v>216</v>
      </c>
      <c r="F14" s="10">
        <v>1814077</v>
      </c>
      <c r="G14" s="33">
        <v>44774</v>
      </c>
    </row>
    <row r="15" spans="1:8" ht="16.5" customHeight="1">
      <c r="A15" s="456" t="s">
        <v>127</v>
      </c>
      <c r="B15" s="458">
        <v>2388</v>
      </c>
      <c r="C15" s="458" t="s">
        <v>481</v>
      </c>
      <c r="D15" s="48" t="s">
        <v>24</v>
      </c>
      <c r="E15" s="48" t="s">
        <v>18</v>
      </c>
      <c r="F15" s="47">
        <v>76000</v>
      </c>
      <c r="G15" s="42">
        <v>44774</v>
      </c>
      <c r="H15" s="60" t="s">
        <v>482</v>
      </c>
    </row>
    <row r="16" spans="1:8" ht="15.75">
      <c r="A16" s="457"/>
      <c r="B16" s="459"/>
      <c r="C16" s="459"/>
      <c r="D16" s="48" t="s">
        <v>17</v>
      </c>
      <c r="E16" s="48" t="s">
        <v>18</v>
      </c>
      <c r="F16" s="47">
        <v>3314319</v>
      </c>
      <c r="G16" s="46">
        <v>44986</v>
      </c>
      <c r="H16" s="60" t="s">
        <v>482</v>
      </c>
    </row>
    <row r="17" spans="1:8" ht="15.75">
      <c r="A17" s="355" t="s">
        <v>146</v>
      </c>
      <c r="B17" s="460">
        <v>2269</v>
      </c>
      <c r="C17" s="460" t="s">
        <v>483</v>
      </c>
      <c r="D17" s="29" t="s">
        <v>38</v>
      </c>
      <c r="E17" s="29" t="s">
        <v>18</v>
      </c>
      <c r="F17" s="10">
        <v>200000</v>
      </c>
      <c r="G17" s="33">
        <v>44805</v>
      </c>
      <c r="H17" s="60"/>
    </row>
    <row r="18" spans="1:8" ht="15.75">
      <c r="A18" s="357"/>
      <c r="B18" s="466"/>
      <c r="C18" s="466"/>
      <c r="D18" s="29" t="s">
        <v>17</v>
      </c>
      <c r="E18" s="29" t="s">
        <v>18</v>
      </c>
      <c r="F18" s="10">
        <v>1100000</v>
      </c>
      <c r="G18" s="33">
        <v>44805</v>
      </c>
      <c r="H18" s="60"/>
    </row>
    <row r="19" spans="1:8" ht="32.25" customHeight="1">
      <c r="A19" s="361" t="s">
        <v>459</v>
      </c>
      <c r="B19" s="462">
        <v>2271</v>
      </c>
      <c r="C19" s="462" t="s">
        <v>484</v>
      </c>
      <c r="D19" s="9" t="s">
        <v>24</v>
      </c>
      <c r="E19" s="9" t="s">
        <v>18</v>
      </c>
      <c r="F19" s="6">
        <v>350000</v>
      </c>
      <c r="G19" s="34">
        <v>44774</v>
      </c>
      <c r="H19" s="60"/>
    </row>
    <row r="20" spans="1:8" ht="15.75">
      <c r="A20" s="362"/>
      <c r="B20" s="467"/>
      <c r="C20" s="467"/>
      <c r="D20" s="9" t="s">
        <v>38</v>
      </c>
      <c r="E20" s="9" t="s">
        <v>18</v>
      </c>
      <c r="F20" s="6">
        <v>150000</v>
      </c>
      <c r="G20" s="34">
        <v>44986</v>
      </c>
      <c r="H20" s="60" t="s">
        <v>482</v>
      </c>
    </row>
    <row r="21" spans="1:8" ht="15.75">
      <c r="A21" s="363"/>
      <c r="B21" s="463"/>
      <c r="C21" s="463"/>
      <c r="D21" s="9" t="s">
        <v>17</v>
      </c>
      <c r="E21" s="9" t="s">
        <v>18</v>
      </c>
      <c r="F21" s="6">
        <v>1000000</v>
      </c>
      <c r="G21" s="34">
        <v>44986</v>
      </c>
      <c r="H21" s="60" t="s">
        <v>482</v>
      </c>
    </row>
    <row r="22" spans="1:8" ht="15.75">
      <c r="A22" s="355" t="s">
        <v>341</v>
      </c>
      <c r="B22" s="460">
        <v>1109</v>
      </c>
      <c r="C22" s="460" t="s">
        <v>485</v>
      </c>
      <c r="D22" s="29" t="s">
        <v>38</v>
      </c>
      <c r="E22" s="29" t="s">
        <v>18</v>
      </c>
      <c r="F22" s="10">
        <v>750000</v>
      </c>
      <c r="G22" s="33">
        <v>44927</v>
      </c>
      <c r="H22" s="60" t="s">
        <v>482</v>
      </c>
    </row>
    <row r="23" spans="1:8" ht="15.75">
      <c r="A23" s="357"/>
      <c r="B23" s="466"/>
      <c r="C23" s="466"/>
      <c r="D23" s="29" t="s">
        <v>17</v>
      </c>
      <c r="E23" s="29" t="s">
        <v>18</v>
      </c>
      <c r="F23" s="10">
        <v>3000000</v>
      </c>
      <c r="G23" s="33">
        <v>44927</v>
      </c>
      <c r="H23" s="60" t="s">
        <v>482</v>
      </c>
    </row>
    <row r="24" spans="1:8" ht="31.5">
      <c r="A24" s="51" t="s">
        <v>461</v>
      </c>
      <c r="B24" s="50">
        <v>2980</v>
      </c>
      <c r="C24" s="50" t="s">
        <v>443</v>
      </c>
      <c r="D24" s="9" t="s">
        <v>34</v>
      </c>
      <c r="E24" s="9" t="s">
        <v>18</v>
      </c>
      <c r="F24" s="6">
        <v>300000</v>
      </c>
      <c r="G24" s="34">
        <v>44774</v>
      </c>
      <c r="H24" s="60"/>
    </row>
    <row r="25" spans="1:8" ht="31.5">
      <c r="A25" s="19" t="s">
        <v>486</v>
      </c>
      <c r="B25" s="29">
        <v>2622</v>
      </c>
      <c r="C25" s="29" t="s">
        <v>160</v>
      </c>
      <c r="D25" s="29" t="s">
        <v>17</v>
      </c>
      <c r="E25" s="29" t="s">
        <v>18</v>
      </c>
      <c r="F25" s="10">
        <v>2200000</v>
      </c>
      <c r="G25" s="33">
        <v>44896</v>
      </c>
      <c r="H25" s="60" t="s">
        <v>482</v>
      </c>
    </row>
    <row r="26" spans="1:8" ht="31.5">
      <c r="A26" s="49" t="s">
        <v>169</v>
      </c>
      <c r="B26" s="48">
        <v>2624</v>
      </c>
      <c r="C26" s="54" t="s">
        <v>487</v>
      </c>
      <c r="D26" s="48" t="s">
        <v>34</v>
      </c>
      <c r="E26" s="48" t="s">
        <v>18</v>
      </c>
      <c r="F26" s="47">
        <v>100000</v>
      </c>
      <c r="G26" s="46">
        <v>44713</v>
      </c>
      <c r="H26" s="60"/>
    </row>
    <row r="27" spans="1:8" ht="32.25" customHeight="1">
      <c r="A27" s="355" t="s">
        <v>178</v>
      </c>
      <c r="B27" s="460">
        <v>2627</v>
      </c>
      <c r="C27" s="464" t="s">
        <v>488</v>
      </c>
      <c r="D27" s="29" t="s">
        <v>34</v>
      </c>
      <c r="E27" s="29" t="s">
        <v>18</v>
      </c>
      <c r="F27" s="10">
        <v>532435</v>
      </c>
      <c r="G27" s="33">
        <v>44652</v>
      </c>
      <c r="H27" s="60"/>
    </row>
    <row r="28" spans="1:8" ht="15.75">
      <c r="A28" s="357"/>
      <c r="B28" s="466"/>
      <c r="C28" s="465"/>
      <c r="D28" s="29" t="s">
        <v>17</v>
      </c>
      <c r="E28" s="29" t="s">
        <v>18</v>
      </c>
      <c r="F28" s="10">
        <v>843852</v>
      </c>
      <c r="G28" s="33">
        <v>45444</v>
      </c>
      <c r="H28" s="60" t="s">
        <v>482</v>
      </c>
    </row>
    <row r="29" spans="1:8" ht="15.75">
      <c r="A29" s="361" t="s">
        <v>185</v>
      </c>
      <c r="B29" s="462">
        <v>2628</v>
      </c>
      <c r="C29" s="464" t="s">
        <v>488</v>
      </c>
      <c r="D29" s="9" t="s">
        <v>34</v>
      </c>
      <c r="E29" s="9" t="s">
        <v>18</v>
      </c>
      <c r="F29" s="6">
        <v>416195</v>
      </c>
      <c r="G29" s="34">
        <v>44652</v>
      </c>
      <c r="H29" s="60"/>
    </row>
    <row r="30" spans="1:8" ht="15.75">
      <c r="A30" s="363"/>
      <c r="B30" s="463"/>
      <c r="C30" s="465"/>
      <c r="D30" s="9" t="s">
        <v>17</v>
      </c>
      <c r="E30" s="9" t="s">
        <v>18</v>
      </c>
      <c r="F30" s="6">
        <v>1091813</v>
      </c>
      <c r="G30" s="34">
        <v>45444</v>
      </c>
      <c r="H30" s="60" t="s">
        <v>482</v>
      </c>
    </row>
    <row r="31" spans="1:8" ht="31.5">
      <c r="A31" s="19" t="s">
        <v>464</v>
      </c>
      <c r="B31" s="29">
        <v>2629</v>
      </c>
      <c r="C31" s="55" t="s">
        <v>488</v>
      </c>
      <c r="D31" s="29" t="s">
        <v>34</v>
      </c>
      <c r="E31" s="29" t="s">
        <v>18</v>
      </c>
      <c r="F31" s="10">
        <v>259119</v>
      </c>
      <c r="G31" s="33">
        <v>44652</v>
      </c>
      <c r="H31" s="60"/>
    </row>
    <row r="32" spans="1:8" ht="31.5">
      <c r="A32" s="24" t="s">
        <v>465</v>
      </c>
      <c r="B32" s="9">
        <v>2630</v>
      </c>
      <c r="C32" s="55" t="s">
        <v>488</v>
      </c>
      <c r="D32" s="9" t="s">
        <v>34</v>
      </c>
      <c r="E32" s="9" t="s">
        <v>18</v>
      </c>
      <c r="F32" s="6">
        <v>100000</v>
      </c>
      <c r="G32" s="34">
        <v>44652</v>
      </c>
      <c r="H32" s="60"/>
    </row>
    <row r="33" spans="1:8" ht="31.5">
      <c r="A33" s="19" t="s">
        <v>194</v>
      </c>
      <c r="B33" s="29">
        <v>1809</v>
      </c>
      <c r="C33" s="29" t="s">
        <v>489</v>
      </c>
      <c r="D33" s="29" t="s">
        <v>17</v>
      </c>
      <c r="E33" s="29" t="s">
        <v>18</v>
      </c>
      <c r="F33" s="10">
        <v>1955200</v>
      </c>
      <c r="G33" s="33" t="s">
        <v>444</v>
      </c>
      <c r="H33" s="60"/>
    </row>
    <row r="34" spans="1:8" ht="15.75">
      <c r="A34" s="456" t="s">
        <v>202</v>
      </c>
      <c r="B34" s="458">
        <v>163</v>
      </c>
      <c r="C34" s="458" t="s">
        <v>490</v>
      </c>
      <c r="D34" s="48" t="s">
        <v>17</v>
      </c>
      <c r="E34" s="48" t="s">
        <v>466</v>
      </c>
      <c r="F34" s="47">
        <v>5981134</v>
      </c>
      <c r="G34" s="42">
        <v>44805</v>
      </c>
      <c r="H34" s="60" t="s">
        <v>482</v>
      </c>
    </row>
    <row r="35" spans="1:8" ht="15.75">
      <c r="A35" s="457"/>
      <c r="B35" s="459"/>
      <c r="C35" s="459"/>
      <c r="D35" s="48" t="s">
        <v>17</v>
      </c>
      <c r="E35" s="48" t="s">
        <v>18</v>
      </c>
      <c r="F35" s="47">
        <v>14342715</v>
      </c>
      <c r="G35" s="42">
        <v>44805</v>
      </c>
      <c r="H35" s="60" t="s">
        <v>482</v>
      </c>
    </row>
    <row r="36" spans="1:8" ht="15.75">
      <c r="A36" s="19" t="s">
        <v>270</v>
      </c>
      <c r="B36" s="29">
        <v>1338</v>
      </c>
      <c r="C36" s="29" t="s">
        <v>491</v>
      </c>
      <c r="D36" s="54" t="s">
        <v>24</v>
      </c>
      <c r="E36" s="29" t="s">
        <v>18</v>
      </c>
      <c r="F36" s="10">
        <v>540000</v>
      </c>
      <c r="G36" s="42">
        <v>44774</v>
      </c>
      <c r="H36" s="60" t="s">
        <v>482</v>
      </c>
    </row>
    <row r="37" spans="1:8" ht="15.75">
      <c r="A37" s="49" t="s">
        <v>214</v>
      </c>
      <c r="B37" s="48">
        <v>2540</v>
      </c>
      <c r="C37" s="48" t="s">
        <v>492</v>
      </c>
      <c r="D37" s="48" t="s">
        <v>17</v>
      </c>
      <c r="E37" s="48" t="s">
        <v>216</v>
      </c>
      <c r="F37" s="47">
        <v>1413708</v>
      </c>
      <c r="G37" s="42">
        <v>44805</v>
      </c>
      <c r="H37" s="60" t="s">
        <v>482</v>
      </c>
    </row>
    <row r="38" spans="1:8" ht="16.5" thickBot="1">
      <c r="A38" s="45" t="s">
        <v>225</v>
      </c>
      <c r="B38" s="13">
        <v>2594</v>
      </c>
      <c r="C38" s="13" t="s">
        <v>226</v>
      </c>
      <c r="D38" s="13" t="s">
        <v>17</v>
      </c>
      <c r="E38" s="13" t="s">
        <v>18</v>
      </c>
      <c r="F38" s="14">
        <v>300000</v>
      </c>
      <c r="G38" s="44">
        <v>44866</v>
      </c>
      <c r="H38" s="60" t="s">
        <v>482</v>
      </c>
    </row>
  </sheetData>
  <mergeCells count="33">
    <mergeCell ref="B15:B16"/>
    <mergeCell ref="C15:C16"/>
    <mergeCell ref="A13:A14"/>
    <mergeCell ref="B13:B14"/>
    <mergeCell ref="C13:C14"/>
    <mergeCell ref="A15:A16"/>
    <mergeCell ref="A2:A3"/>
    <mergeCell ref="B2:B3"/>
    <mergeCell ref="C2:C3"/>
    <mergeCell ref="A10:A11"/>
    <mergeCell ref="B10:B11"/>
    <mergeCell ref="C10:C11"/>
    <mergeCell ref="A6:A7"/>
    <mergeCell ref="B6:B7"/>
    <mergeCell ref="C6:C7"/>
    <mergeCell ref="A19:A21"/>
    <mergeCell ref="B19:B21"/>
    <mergeCell ref="C19:C21"/>
    <mergeCell ref="A17:A18"/>
    <mergeCell ref="B17:B18"/>
    <mergeCell ref="C17:C18"/>
    <mergeCell ref="A22:A23"/>
    <mergeCell ref="B22:B23"/>
    <mergeCell ref="C22:C23"/>
    <mergeCell ref="A27:A28"/>
    <mergeCell ref="B27:B28"/>
    <mergeCell ref="C27:C28"/>
    <mergeCell ref="A29:A30"/>
    <mergeCell ref="B29:B30"/>
    <mergeCell ref="C29:C30"/>
    <mergeCell ref="A34:A35"/>
    <mergeCell ref="B34:B35"/>
    <mergeCell ref="C34:C35"/>
  </mergeCells>
  <pageMargins left="0.7" right="0.7" top="0.75" bottom="0.75" header="0.3" footer="0.3"/>
  <pageSetup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3FE4D-EB28-4124-B191-82DC715FE063}">
  <dimension ref="A1:J33"/>
  <sheetViews>
    <sheetView zoomScaleNormal="100" zoomScaleSheetLayoutView="100" workbookViewId="0">
      <selection activeCell="D6" sqref="D6"/>
    </sheetView>
  </sheetViews>
  <sheetFormatPr defaultRowHeight="15"/>
  <cols>
    <col min="1" max="1" width="41.28515625" customWidth="1"/>
    <col min="2" max="2" width="9.28515625" bestFit="1" customWidth="1"/>
    <col min="3" max="3" width="13.140625" bestFit="1" customWidth="1"/>
    <col min="4" max="4" width="15.28515625" customWidth="1"/>
    <col min="5" max="5" width="10.85546875" bestFit="1" customWidth="1"/>
    <col min="6" max="6" width="30.140625" bestFit="1" customWidth="1"/>
    <col min="7" max="7" width="43.28515625" style="39" bestFit="1" customWidth="1"/>
    <col min="8" max="8" width="11.5703125" bestFit="1" customWidth="1"/>
    <col min="10" max="10" width="12.5703125" bestFit="1" customWidth="1"/>
  </cols>
  <sheetData>
    <row r="1" spans="1:7" ht="15.75">
      <c r="A1" s="1" t="s">
        <v>2</v>
      </c>
      <c r="B1" s="2" t="s">
        <v>3</v>
      </c>
      <c r="C1" s="2" t="s">
        <v>4</v>
      </c>
      <c r="D1" s="2" t="s">
        <v>5</v>
      </c>
      <c r="E1" s="2" t="s">
        <v>7</v>
      </c>
      <c r="F1" s="2" t="s">
        <v>8</v>
      </c>
      <c r="G1" s="32" t="s">
        <v>9</v>
      </c>
    </row>
    <row r="2" spans="1:7" ht="15.75">
      <c r="A2" s="468" t="s">
        <v>75</v>
      </c>
      <c r="B2" s="469">
        <v>1662</v>
      </c>
      <c r="C2" s="469" t="s">
        <v>471</v>
      </c>
      <c r="D2" s="23" t="s">
        <v>38</v>
      </c>
      <c r="E2" s="23" t="s">
        <v>18</v>
      </c>
      <c r="F2" s="4">
        <f>'[1]KY - STBG'!$AZ$15</f>
        <v>30000</v>
      </c>
      <c r="G2" s="33">
        <v>44583</v>
      </c>
    </row>
    <row r="3" spans="1:7" ht="15.75">
      <c r="A3" s="468"/>
      <c r="B3" s="469"/>
      <c r="C3" s="469"/>
      <c r="D3" s="23" t="str">
        <f>'[1]KY - STBG'!$F$16</f>
        <v>Construction</v>
      </c>
      <c r="E3" s="23" t="s">
        <v>18</v>
      </c>
      <c r="F3" s="4">
        <f>'[1]KY - STBG'!$AZ$16</f>
        <v>2300000</v>
      </c>
      <c r="G3" s="33">
        <v>44583</v>
      </c>
    </row>
    <row r="4" spans="1:7" ht="31.5">
      <c r="A4" s="24" t="s">
        <v>88</v>
      </c>
      <c r="B4" s="9">
        <v>1353</v>
      </c>
      <c r="C4" s="9" t="s">
        <v>443</v>
      </c>
      <c r="D4" s="9" t="s">
        <v>17</v>
      </c>
      <c r="E4" s="9" t="s">
        <v>18</v>
      </c>
      <c r="F4" s="6">
        <v>2200000</v>
      </c>
      <c r="G4" s="34">
        <v>44743</v>
      </c>
    </row>
    <row r="5" spans="1:7" ht="31.5">
      <c r="A5" s="22" t="s">
        <v>312</v>
      </c>
      <c r="B5" s="23">
        <v>2895</v>
      </c>
      <c r="C5" s="23" t="s">
        <v>313</v>
      </c>
      <c r="D5" s="23" t="s">
        <v>34</v>
      </c>
      <c r="E5" s="23" t="s">
        <v>216</v>
      </c>
      <c r="F5" s="4">
        <v>68000</v>
      </c>
      <c r="G5" s="35">
        <v>44531</v>
      </c>
    </row>
    <row r="6" spans="1:7" ht="47.25">
      <c r="A6" s="24" t="s">
        <v>96</v>
      </c>
      <c r="B6" s="9">
        <v>337</v>
      </c>
      <c r="C6" s="9" t="s">
        <v>472</v>
      </c>
      <c r="D6" s="9" t="str">
        <f>'[1]KY - STBG'!$F$31</f>
        <v>Program</v>
      </c>
      <c r="E6" s="9" t="s">
        <v>18</v>
      </c>
      <c r="F6" s="6">
        <f>'[1]KY - STBG'!$AZ$31</f>
        <v>120000</v>
      </c>
      <c r="G6" s="42" t="s">
        <v>493</v>
      </c>
    </row>
    <row r="7" spans="1:7" ht="15.75">
      <c r="A7" s="20" t="s">
        <v>278</v>
      </c>
      <c r="B7" s="18">
        <v>2920</v>
      </c>
      <c r="C7" s="18" t="s">
        <v>279</v>
      </c>
      <c r="D7" s="29" t="s">
        <v>34</v>
      </c>
      <c r="E7" s="29" t="s">
        <v>216</v>
      </c>
      <c r="F7" s="10">
        <v>166000</v>
      </c>
      <c r="G7" s="36">
        <v>44551</v>
      </c>
    </row>
    <row r="8" spans="1:7" ht="63">
      <c r="A8" s="361" t="s">
        <v>445</v>
      </c>
      <c r="B8" s="462">
        <v>2239</v>
      </c>
      <c r="C8" s="462" t="s">
        <v>473</v>
      </c>
      <c r="D8" s="9" t="s">
        <v>34</v>
      </c>
      <c r="E8" s="9" t="s">
        <v>18</v>
      </c>
      <c r="F8" s="6">
        <v>5000</v>
      </c>
      <c r="G8" s="43" t="s">
        <v>494</v>
      </c>
    </row>
    <row r="9" spans="1:7" ht="15.75">
      <c r="A9" s="362"/>
      <c r="B9" s="467"/>
      <c r="C9" s="467"/>
      <c r="D9" s="9" t="s">
        <v>38</v>
      </c>
      <c r="E9" s="9" t="s">
        <v>18</v>
      </c>
      <c r="F9" s="6">
        <f>'[1]KY - STBG'!$AZ$113</f>
        <v>100000</v>
      </c>
      <c r="G9" s="34">
        <v>44551</v>
      </c>
    </row>
    <row r="10" spans="1:7" ht="15.75">
      <c r="A10" s="363"/>
      <c r="B10" s="463"/>
      <c r="C10" s="463"/>
      <c r="D10" s="9" t="s">
        <v>17</v>
      </c>
      <c r="E10" s="9" t="s">
        <v>18</v>
      </c>
      <c r="F10" s="6">
        <v>500000</v>
      </c>
      <c r="G10" s="34">
        <v>44551</v>
      </c>
    </row>
    <row r="11" spans="1:7" ht="15.75">
      <c r="A11" s="19" t="s">
        <v>101</v>
      </c>
      <c r="B11" s="29">
        <v>223</v>
      </c>
      <c r="C11" s="29" t="s">
        <v>495</v>
      </c>
      <c r="D11" s="29" t="s">
        <v>38</v>
      </c>
      <c r="E11" s="29" t="s">
        <v>18</v>
      </c>
      <c r="F11" s="10">
        <f>'[1]KY - STBG'!$AZ$141</f>
        <v>1500000</v>
      </c>
      <c r="G11" s="37">
        <v>44896</v>
      </c>
    </row>
    <row r="12" spans="1:7" ht="15.75">
      <c r="A12" s="24" t="s">
        <v>287</v>
      </c>
      <c r="B12" s="9">
        <v>2896</v>
      </c>
      <c r="C12" s="9" t="s">
        <v>288</v>
      </c>
      <c r="D12" s="9" t="s">
        <v>34</v>
      </c>
      <c r="E12" s="9" t="s">
        <v>216</v>
      </c>
      <c r="F12" s="6">
        <v>102000</v>
      </c>
      <c r="G12" s="34">
        <v>44531</v>
      </c>
    </row>
    <row r="13" spans="1:7" ht="15.75">
      <c r="A13" s="22" t="s">
        <v>448</v>
      </c>
      <c r="B13" s="23">
        <v>2064</v>
      </c>
      <c r="C13" s="23" t="s">
        <v>477</v>
      </c>
      <c r="D13" s="23" t="s">
        <v>17</v>
      </c>
      <c r="E13" s="23" t="s">
        <v>18</v>
      </c>
      <c r="F13" s="4">
        <v>7200000</v>
      </c>
      <c r="G13" s="34">
        <v>44562</v>
      </c>
    </row>
    <row r="14" spans="1:7" ht="15.75">
      <c r="A14" s="24" t="s">
        <v>296</v>
      </c>
      <c r="B14" s="9">
        <v>2921</v>
      </c>
      <c r="C14" s="9" t="s">
        <v>297</v>
      </c>
      <c r="D14" s="9" t="s">
        <v>34</v>
      </c>
      <c r="E14" s="9" t="s">
        <v>216</v>
      </c>
      <c r="F14" s="6">
        <v>222000</v>
      </c>
      <c r="G14" s="34">
        <v>44531</v>
      </c>
    </row>
    <row r="15" spans="1:7" ht="15.75">
      <c r="A15" s="19" t="s">
        <v>450</v>
      </c>
      <c r="B15" s="29">
        <v>2897</v>
      </c>
      <c r="C15" s="29" t="s">
        <v>443</v>
      </c>
      <c r="D15" s="29" t="str">
        <f>'[1]KY - TA'!$F$72</f>
        <v>Construction</v>
      </c>
      <c r="E15" s="29" t="s">
        <v>18</v>
      </c>
      <c r="F15" s="10">
        <v>3400000</v>
      </c>
      <c r="G15" s="34">
        <v>44531</v>
      </c>
    </row>
    <row r="16" spans="1:7" ht="15.75">
      <c r="A16" s="474" t="s">
        <v>478</v>
      </c>
      <c r="B16" s="475">
        <v>384</v>
      </c>
      <c r="C16" s="475" t="s">
        <v>479</v>
      </c>
      <c r="D16" s="9" t="str">
        <f>'[1]KY - STBG'!$F$223</f>
        <v>Design</v>
      </c>
      <c r="E16" s="9" t="s">
        <v>18</v>
      </c>
      <c r="F16" s="6">
        <v>47500</v>
      </c>
      <c r="G16" s="42" t="s">
        <v>496</v>
      </c>
    </row>
    <row r="17" spans="1:10" ht="15.75">
      <c r="A17" s="474"/>
      <c r="B17" s="475"/>
      <c r="C17" s="475"/>
      <c r="D17" s="9" t="s">
        <v>38</v>
      </c>
      <c r="E17" s="9" t="s">
        <v>18</v>
      </c>
      <c r="F17" s="6">
        <v>829589</v>
      </c>
      <c r="G17" s="34">
        <v>44531</v>
      </c>
    </row>
    <row r="18" spans="1:10" ht="15.75">
      <c r="A18" s="474"/>
      <c r="B18" s="475"/>
      <c r="C18" s="475"/>
      <c r="D18" s="9" t="str">
        <f>'[1]KY - STBG'!$F$226</f>
        <v>Construction</v>
      </c>
      <c r="E18" s="9" t="s">
        <v>18</v>
      </c>
      <c r="F18" s="6">
        <f>'[1]KY - STBG'!$AZ$226</f>
        <v>2900000</v>
      </c>
      <c r="G18" s="34">
        <v>44531</v>
      </c>
      <c r="H18" s="30"/>
      <c r="J18" s="30"/>
    </row>
    <row r="19" spans="1:10" ht="15.75">
      <c r="A19" s="20" t="s">
        <v>497</v>
      </c>
      <c r="B19" s="18">
        <v>224</v>
      </c>
      <c r="C19" s="18" t="s">
        <v>498</v>
      </c>
      <c r="D19" s="29" t="s">
        <v>38</v>
      </c>
      <c r="E19" s="29" t="s">
        <v>18</v>
      </c>
      <c r="F19" s="10">
        <f>'[1]KY - STBG'!$AZ$239</f>
        <v>440000</v>
      </c>
      <c r="G19" s="37">
        <v>45108</v>
      </c>
      <c r="J19" s="31"/>
    </row>
    <row r="20" spans="1:10" ht="31.5">
      <c r="A20" s="25" t="s">
        <v>301</v>
      </c>
      <c r="B20" s="26">
        <v>2539</v>
      </c>
      <c r="C20" s="26" t="s">
        <v>302</v>
      </c>
      <c r="D20" s="9" t="s">
        <v>34</v>
      </c>
      <c r="E20" s="9" t="s">
        <v>216</v>
      </c>
      <c r="F20" s="6">
        <v>150000</v>
      </c>
      <c r="G20" s="34">
        <v>44490</v>
      </c>
    </row>
    <row r="21" spans="1:10" ht="15.75">
      <c r="A21" s="19" t="s">
        <v>127</v>
      </c>
      <c r="B21" s="29">
        <v>2388</v>
      </c>
      <c r="C21" s="29" t="s">
        <v>481</v>
      </c>
      <c r="D21" s="29" t="str">
        <f>'[1]KY - STBG'!$F$504</f>
        <v>Right of Way</v>
      </c>
      <c r="E21" s="29" t="s">
        <v>18</v>
      </c>
      <c r="F21" s="10">
        <f>'[1]KY - STBG'!$AZ$504</f>
        <v>76000</v>
      </c>
      <c r="G21" s="33">
        <v>44733</v>
      </c>
    </row>
    <row r="22" spans="1:10" ht="15.75">
      <c r="A22" s="25" t="s">
        <v>499</v>
      </c>
      <c r="B22" s="26">
        <v>2898</v>
      </c>
      <c r="C22" s="26" t="s">
        <v>500</v>
      </c>
      <c r="D22" s="9" t="s">
        <v>34</v>
      </c>
      <c r="E22" s="9" t="s">
        <v>216</v>
      </c>
      <c r="F22" s="6">
        <v>135000</v>
      </c>
      <c r="G22" s="34">
        <v>44551</v>
      </c>
    </row>
    <row r="23" spans="1:10" ht="15.75">
      <c r="A23" s="470" t="s">
        <v>146</v>
      </c>
      <c r="B23" s="472">
        <v>2269</v>
      </c>
      <c r="C23" s="472" t="s">
        <v>483</v>
      </c>
      <c r="D23" s="23" t="s">
        <v>38</v>
      </c>
      <c r="E23" s="23" t="s">
        <v>18</v>
      </c>
      <c r="F23" s="4">
        <v>200000</v>
      </c>
      <c r="G23" s="35">
        <v>44614</v>
      </c>
    </row>
    <row r="24" spans="1:10" ht="15.75">
      <c r="A24" s="471"/>
      <c r="B24" s="473"/>
      <c r="C24" s="473"/>
      <c r="D24" s="23" t="s">
        <v>17</v>
      </c>
      <c r="E24" s="23" t="s">
        <v>18</v>
      </c>
      <c r="F24" s="4">
        <v>1100000</v>
      </c>
      <c r="G24" s="35">
        <v>44614</v>
      </c>
    </row>
    <row r="25" spans="1:10" ht="31.5">
      <c r="A25" s="24" t="s">
        <v>459</v>
      </c>
      <c r="B25" s="9">
        <v>2271</v>
      </c>
      <c r="C25" s="9" t="s">
        <v>484</v>
      </c>
      <c r="D25" s="9" t="str">
        <f>'[1]KY - STBG'!$F$588</f>
        <v>Right of Way</v>
      </c>
      <c r="E25" s="9" t="s">
        <v>18</v>
      </c>
      <c r="F25" s="6">
        <f>'[1]KY - STBG'!$AZ$588</f>
        <v>350000</v>
      </c>
      <c r="G25" s="34">
        <v>44795</v>
      </c>
    </row>
    <row r="26" spans="1:10" ht="31.5">
      <c r="A26" s="22" t="s">
        <v>486</v>
      </c>
      <c r="B26" s="23">
        <v>2622</v>
      </c>
      <c r="C26" s="23" t="s">
        <v>160</v>
      </c>
      <c r="D26" s="23" t="s">
        <v>17</v>
      </c>
      <c r="E26" s="23" t="s">
        <v>18</v>
      </c>
      <c r="F26" s="4">
        <v>2200000</v>
      </c>
      <c r="G26" s="35">
        <v>44713</v>
      </c>
    </row>
    <row r="27" spans="1:10" ht="31.5">
      <c r="A27" s="24" t="s">
        <v>178</v>
      </c>
      <c r="B27" s="9">
        <v>2627</v>
      </c>
      <c r="C27" s="40" t="s">
        <v>488</v>
      </c>
      <c r="D27" s="9" t="s">
        <v>34</v>
      </c>
      <c r="E27" s="9" t="s">
        <v>18</v>
      </c>
      <c r="F27" s="6">
        <v>130000</v>
      </c>
      <c r="G27" s="34">
        <v>44501</v>
      </c>
    </row>
    <row r="28" spans="1:10" ht="31.5">
      <c r="A28" s="22" t="s">
        <v>185</v>
      </c>
      <c r="B28" s="23">
        <v>2628</v>
      </c>
      <c r="C28" s="41" t="s">
        <v>488</v>
      </c>
      <c r="D28" s="23" t="s">
        <v>34</v>
      </c>
      <c r="E28" s="23" t="s">
        <v>18</v>
      </c>
      <c r="F28" s="4">
        <v>100000</v>
      </c>
      <c r="G28" s="35">
        <v>44501</v>
      </c>
    </row>
    <row r="29" spans="1:10" ht="31.5">
      <c r="A29" s="24" t="s">
        <v>464</v>
      </c>
      <c r="B29" s="9">
        <v>2629</v>
      </c>
      <c r="C29" s="40" t="s">
        <v>488</v>
      </c>
      <c r="D29" s="9" t="s">
        <v>34</v>
      </c>
      <c r="E29" s="9" t="s">
        <v>18</v>
      </c>
      <c r="F29" s="6">
        <v>140000</v>
      </c>
      <c r="G29" s="34">
        <v>44501</v>
      </c>
    </row>
    <row r="30" spans="1:10" ht="31.5">
      <c r="A30" s="19" t="s">
        <v>194</v>
      </c>
      <c r="B30" s="29">
        <v>1809</v>
      </c>
      <c r="C30" s="29" t="s">
        <v>489</v>
      </c>
      <c r="D30" s="29" t="str">
        <f>'[1]KY - STBG'!$F$800</f>
        <v>Construction</v>
      </c>
      <c r="E30" s="29" t="s">
        <v>18</v>
      </c>
      <c r="F30" s="10">
        <f>'[1]KY - STBG'!$AZ$800</f>
        <v>4000000</v>
      </c>
      <c r="G30" s="42" t="s">
        <v>496</v>
      </c>
    </row>
    <row r="31" spans="1:10" ht="15.75">
      <c r="A31" s="24" t="s">
        <v>270</v>
      </c>
      <c r="B31" s="9">
        <v>1338</v>
      </c>
      <c r="C31" s="9" t="s">
        <v>501</v>
      </c>
      <c r="D31" s="9" t="str">
        <f>'[1]KY - STBG'!$F$825</f>
        <v>Design</v>
      </c>
      <c r="E31" s="9" t="s">
        <v>18</v>
      </c>
      <c r="F31" s="6">
        <v>1090000</v>
      </c>
      <c r="G31" s="42" t="s">
        <v>502</v>
      </c>
    </row>
    <row r="32" spans="1:10" ht="15.75">
      <c r="A32" s="19" t="s">
        <v>214</v>
      </c>
      <c r="B32" s="29">
        <v>2540</v>
      </c>
      <c r="C32" s="29" t="s">
        <v>443</v>
      </c>
      <c r="D32" s="29" t="str">
        <f>'[1]KY - TA'!$F$170</f>
        <v>Construction</v>
      </c>
      <c r="E32" s="29" t="s">
        <v>216</v>
      </c>
      <c r="F32" s="10">
        <f>'[1]KY - TA'!$BD$170</f>
        <v>1413708</v>
      </c>
      <c r="G32" s="33">
        <v>44521</v>
      </c>
    </row>
    <row r="33" spans="1:7" ht="15.75">
      <c r="A33" s="21" t="s">
        <v>225</v>
      </c>
      <c r="B33" s="16">
        <v>2594</v>
      </c>
      <c r="C33" s="16" t="s">
        <v>443</v>
      </c>
      <c r="D33" s="16" t="str">
        <f>'[1]KY - STBG'!$F$924</f>
        <v>Right of Way</v>
      </c>
      <c r="E33" s="16" t="s">
        <v>18</v>
      </c>
      <c r="F33" s="17">
        <f>'[1]KY - STBG'!$AZ$924</f>
        <v>22000</v>
      </c>
      <c r="G33" s="38">
        <v>44501</v>
      </c>
    </row>
  </sheetData>
  <mergeCells count="12">
    <mergeCell ref="A23:A24"/>
    <mergeCell ref="B23:B24"/>
    <mergeCell ref="C23:C24"/>
    <mergeCell ref="A2:A3"/>
    <mergeCell ref="B2:B3"/>
    <mergeCell ref="C2:C3"/>
    <mergeCell ref="A16:A18"/>
    <mergeCell ref="B16:B18"/>
    <mergeCell ref="C16:C18"/>
    <mergeCell ref="A8:A10"/>
    <mergeCell ref="B8:B10"/>
    <mergeCell ref="C8:C10"/>
  </mergeCells>
  <phoneticPr fontId="3" type="noConversion"/>
  <pageMargins left="0.7" right="0.7" top="0.75" bottom="0.75" header="0.3" footer="0.3"/>
  <pageSetup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workbookViewId="0">
      <selection activeCell="A21" sqref="A21:A22"/>
    </sheetView>
  </sheetViews>
  <sheetFormatPr defaultRowHeight="15"/>
  <cols>
    <col min="1" max="1" width="76.85546875" bestFit="1" customWidth="1"/>
    <col min="2" max="2" width="9.28515625" bestFit="1" customWidth="1"/>
    <col min="3" max="3" width="12.28515625" bestFit="1" customWidth="1"/>
    <col min="4" max="4" width="17.28515625" bestFit="1" customWidth="1"/>
    <col min="5" max="5" width="10.85546875" bestFit="1" customWidth="1"/>
    <col min="6" max="6" width="30.140625" bestFit="1" customWidth="1"/>
    <col min="7" max="7" width="42.140625" bestFit="1" customWidth="1"/>
  </cols>
  <sheetData>
    <row r="1" spans="1:7" ht="15.75">
      <c r="A1" s="1" t="s">
        <v>2</v>
      </c>
      <c r="B1" s="2" t="s">
        <v>3</v>
      </c>
      <c r="C1" s="2" t="s">
        <v>4</v>
      </c>
      <c r="D1" s="2" t="s">
        <v>5</v>
      </c>
      <c r="E1" s="2" t="s">
        <v>7</v>
      </c>
      <c r="F1" s="2" t="s">
        <v>8</v>
      </c>
      <c r="G1" s="3" t="s">
        <v>9</v>
      </c>
    </row>
    <row r="2" spans="1:7" ht="15.75">
      <c r="A2" s="476" t="s">
        <v>75</v>
      </c>
      <c r="B2" s="469">
        <v>1662</v>
      </c>
      <c r="C2" s="469" t="s">
        <v>471</v>
      </c>
      <c r="D2" s="23" t="str">
        <f>'[1]KY - STBG'!$F$15</f>
        <v>Utility Relocation</v>
      </c>
      <c r="E2" s="23" t="s">
        <v>18</v>
      </c>
      <c r="F2" s="4">
        <f>'[1]KY - STBG'!$AZ$15</f>
        <v>30000</v>
      </c>
      <c r="G2" s="5">
        <v>43882</v>
      </c>
    </row>
    <row r="3" spans="1:7" ht="15.75">
      <c r="A3" s="476"/>
      <c r="B3" s="469"/>
      <c r="C3" s="469"/>
      <c r="D3" s="23" t="str">
        <f>'[1]KY - STBG'!$F$16</f>
        <v>Construction</v>
      </c>
      <c r="E3" s="23" t="s">
        <v>18</v>
      </c>
      <c r="F3" s="4">
        <f>'[1]KY - STBG'!$AZ$16</f>
        <v>2300000</v>
      </c>
      <c r="G3" s="5">
        <v>43882</v>
      </c>
    </row>
    <row r="4" spans="1:7" ht="15.75">
      <c r="A4" s="8" t="s">
        <v>96</v>
      </c>
      <c r="B4" s="9">
        <v>337</v>
      </c>
      <c r="C4" s="9" t="s">
        <v>472</v>
      </c>
      <c r="D4" s="9" t="str">
        <f>'[1]KY - STBG'!$F$31</f>
        <v>Program</v>
      </c>
      <c r="E4" s="9" t="s">
        <v>18</v>
      </c>
      <c r="F4" s="6">
        <f>'[1]KY - STBG'!$AZ$31</f>
        <v>120000</v>
      </c>
      <c r="G4" s="7">
        <v>44013</v>
      </c>
    </row>
    <row r="5" spans="1:7" ht="15.75">
      <c r="A5" s="27" t="s">
        <v>445</v>
      </c>
      <c r="B5" s="23">
        <v>2239</v>
      </c>
      <c r="C5" s="23" t="s">
        <v>473</v>
      </c>
      <c r="D5" s="23" t="str">
        <f>'[1]KY - STBG'!$F$113</f>
        <v>Utility Relocation</v>
      </c>
      <c r="E5" s="23" t="s">
        <v>18</v>
      </c>
      <c r="F5" s="4">
        <f>'[1]KY - STBG'!$AZ$113</f>
        <v>100000</v>
      </c>
      <c r="G5" s="5">
        <v>44075</v>
      </c>
    </row>
    <row r="6" spans="1:7" ht="15.75">
      <c r="A6" s="8" t="s">
        <v>101</v>
      </c>
      <c r="B6" s="9">
        <v>223</v>
      </c>
      <c r="C6" s="9" t="s">
        <v>495</v>
      </c>
      <c r="D6" s="9" t="str">
        <f>'[1]KY - STBG'!$F$141</f>
        <v>Utility Relocation</v>
      </c>
      <c r="E6" s="9" t="s">
        <v>18</v>
      </c>
      <c r="F6" s="6">
        <f>'[1]KY - STBG'!$AZ$141</f>
        <v>1500000</v>
      </c>
      <c r="G6" s="7" t="s">
        <v>503</v>
      </c>
    </row>
    <row r="7" spans="1:7" ht="15.75">
      <c r="A7" s="28" t="s">
        <v>504</v>
      </c>
      <c r="B7" s="29">
        <v>2232</v>
      </c>
      <c r="C7" s="29" t="s">
        <v>505</v>
      </c>
      <c r="D7" s="29" t="s">
        <v>17</v>
      </c>
      <c r="E7" s="29" t="s">
        <v>18</v>
      </c>
      <c r="F7" s="10">
        <v>1500000</v>
      </c>
      <c r="G7" s="11"/>
    </row>
    <row r="8" spans="1:7" ht="15.75">
      <c r="A8" s="8" t="s">
        <v>506</v>
      </c>
      <c r="B8" s="9">
        <v>2104</v>
      </c>
      <c r="C8" s="9"/>
      <c r="D8" s="9" t="str">
        <f>'[1]KY - TA'!$F$72</f>
        <v>Construction</v>
      </c>
      <c r="E8" s="9" t="s">
        <v>216</v>
      </c>
      <c r="F8" s="6">
        <f>'[1]KY - TA'!$BD$72</f>
        <v>130350</v>
      </c>
      <c r="G8" s="7">
        <v>43805</v>
      </c>
    </row>
    <row r="9" spans="1:7" ht="15.75">
      <c r="A9" s="477" t="s">
        <v>478</v>
      </c>
      <c r="B9" s="453">
        <v>384</v>
      </c>
      <c r="C9" s="453" t="s">
        <v>479</v>
      </c>
      <c r="D9" s="29" t="str">
        <f>'[1]KY - STBG'!$F$223</f>
        <v>Design</v>
      </c>
      <c r="E9" s="29" t="s">
        <v>18</v>
      </c>
      <c r="F9" s="10">
        <f>'[1]KY - STBG'!$AZ$223</f>
        <v>63840</v>
      </c>
      <c r="G9" s="11">
        <v>43862</v>
      </c>
    </row>
    <row r="10" spans="1:7" ht="15.75">
      <c r="A10" s="477"/>
      <c r="B10" s="453"/>
      <c r="C10" s="453"/>
      <c r="D10" s="29" t="str">
        <f>'[1]KY - STBG'!$F$225</f>
        <v>Utility Relocation</v>
      </c>
      <c r="E10" s="29" t="s">
        <v>18</v>
      </c>
      <c r="F10" s="10">
        <f>'[1]KY - STBG'!$AZ$225</f>
        <v>1079589</v>
      </c>
      <c r="G10" s="11">
        <v>44013</v>
      </c>
    </row>
    <row r="11" spans="1:7" ht="15.75">
      <c r="A11" s="477"/>
      <c r="B11" s="453"/>
      <c r="C11" s="453"/>
      <c r="D11" s="29" t="str">
        <f>'[1]KY - STBG'!$F$226</f>
        <v>Construction</v>
      </c>
      <c r="E11" s="29" t="s">
        <v>18</v>
      </c>
      <c r="F11" s="10">
        <f>'[1]KY - STBG'!$AZ$226</f>
        <v>2900000</v>
      </c>
      <c r="G11" s="11">
        <v>44014</v>
      </c>
    </row>
    <row r="12" spans="1:7" ht="15.75">
      <c r="A12" s="479" t="s">
        <v>497</v>
      </c>
      <c r="B12" s="462">
        <v>224</v>
      </c>
      <c r="C12" s="462" t="s">
        <v>498</v>
      </c>
      <c r="D12" s="9" t="str">
        <f>'[1]KY - STBG'!$F$237</f>
        <v>Design</v>
      </c>
      <c r="E12" s="9" t="s">
        <v>18</v>
      </c>
      <c r="F12" s="6">
        <f>'[1]KY - STBG'!$AZ$237</f>
        <v>820000</v>
      </c>
      <c r="G12" s="7">
        <v>44044</v>
      </c>
    </row>
    <row r="13" spans="1:7" ht="15.75">
      <c r="A13" s="480"/>
      <c r="B13" s="467"/>
      <c r="C13" s="467"/>
      <c r="D13" s="9" t="str">
        <f>'[1]KY - STBG'!$F$239</f>
        <v>Utility Relocation</v>
      </c>
      <c r="E13" s="9" t="s">
        <v>18</v>
      </c>
      <c r="F13" s="6">
        <f>'[1]KY - STBG'!$AZ$239</f>
        <v>440000</v>
      </c>
      <c r="G13" s="7" t="s">
        <v>507</v>
      </c>
    </row>
    <row r="14" spans="1:7" ht="15.75">
      <c r="A14" s="28" t="s">
        <v>508</v>
      </c>
      <c r="B14" s="29">
        <v>2086</v>
      </c>
      <c r="C14" s="29" t="s">
        <v>354</v>
      </c>
      <c r="D14" s="29" t="str">
        <f>'[1]KY - STBG'!$F$461</f>
        <v>Design</v>
      </c>
      <c r="E14" s="29" t="s">
        <v>18</v>
      </c>
      <c r="F14" s="10">
        <f>'[1]KY - STBG'!$AZ$461</f>
        <v>466710</v>
      </c>
      <c r="G14" s="11">
        <v>43952</v>
      </c>
    </row>
    <row r="15" spans="1:7" ht="15.75">
      <c r="A15" s="8" t="s">
        <v>509</v>
      </c>
      <c r="B15" s="9">
        <v>2087</v>
      </c>
      <c r="C15" s="9" t="s">
        <v>324</v>
      </c>
      <c r="D15" s="9" t="str">
        <f>'[1]KY - STBG'!$F$475</f>
        <v>Design</v>
      </c>
      <c r="E15" s="9" t="s">
        <v>18</v>
      </c>
      <c r="F15" s="6">
        <f>'[1]KY - STBG'!$AZ$475</f>
        <v>791814</v>
      </c>
      <c r="G15" s="7">
        <v>44075</v>
      </c>
    </row>
    <row r="16" spans="1:7" ht="15.75">
      <c r="A16" s="28" t="s">
        <v>510</v>
      </c>
      <c r="B16" s="29">
        <v>2092</v>
      </c>
      <c r="C16" s="29" t="s">
        <v>511</v>
      </c>
      <c r="D16" s="29" t="str">
        <f>'[1]KY - STBG'!$F$489</f>
        <v>Design</v>
      </c>
      <c r="E16" s="29" t="s">
        <v>18</v>
      </c>
      <c r="F16" s="10">
        <f>'[1]KY - STBG'!$AZ$489</f>
        <v>146829</v>
      </c>
      <c r="G16" s="11">
        <v>43952</v>
      </c>
    </row>
    <row r="17" spans="1:7" ht="15.6" customHeight="1">
      <c r="A17" s="479" t="s">
        <v>301</v>
      </c>
      <c r="B17" s="462">
        <v>2539</v>
      </c>
      <c r="C17" s="462"/>
      <c r="D17" s="9" t="s">
        <v>34</v>
      </c>
      <c r="E17" s="9" t="s">
        <v>216</v>
      </c>
      <c r="F17" s="6">
        <v>150000</v>
      </c>
      <c r="G17" s="7">
        <v>44125</v>
      </c>
    </row>
    <row r="18" spans="1:7" ht="15.6" customHeight="1">
      <c r="A18" s="481"/>
      <c r="B18" s="463"/>
      <c r="C18" s="463"/>
      <c r="D18" s="9" t="str">
        <f>'[1]KY - TA'!$F$86</f>
        <v>Construction</v>
      </c>
      <c r="E18" s="9" t="s">
        <v>216</v>
      </c>
      <c r="F18" s="6">
        <v>1849277</v>
      </c>
      <c r="G18" s="7">
        <v>44125</v>
      </c>
    </row>
    <row r="19" spans="1:7" ht="15.75">
      <c r="A19" s="477" t="s">
        <v>127</v>
      </c>
      <c r="B19" s="453">
        <v>2388</v>
      </c>
      <c r="C19" s="453" t="s">
        <v>481</v>
      </c>
      <c r="D19" s="29" t="s">
        <v>34</v>
      </c>
      <c r="E19" s="29" t="s">
        <v>18</v>
      </c>
      <c r="F19" s="10">
        <f>'[1]KY - STBG'!$AZ$502</f>
        <v>100000</v>
      </c>
      <c r="G19" s="11">
        <v>43252</v>
      </c>
    </row>
    <row r="20" spans="1:7" ht="15.75">
      <c r="A20" s="477"/>
      <c r="B20" s="453"/>
      <c r="C20" s="453"/>
      <c r="D20" s="29" t="str">
        <f>'[1]KY - STBG'!$F$504</f>
        <v>Right of Way</v>
      </c>
      <c r="E20" s="29" t="s">
        <v>18</v>
      </c>
      <c r="F20" s="10">
        <f>'[1]KY - STBG'!$AZ$504</f>
        <v>76000</v>
      </c>
      <c r="G20" s="11" t="s">
        <v>512</v>
      </c>
    </row>
    <row r="21" spans="1:7" ht="15.75">
      <c r="A21" s="478" t="s">
        <v>513</v>
      </c>
      <c r="B21" s="475">
        <v>2268</v>
      </c>
      <c r="C21" s="475" t="s">
        <v>514</v>
      </c>
      <c r="D21" s="9" t="str">
        <f>'[1]KY - STBG'!$F$547</f>
        <v>Utility Relocation</v>
      </c>
      <c r="E21" s="9" t="s">
        <v>18</v>
      </c>
      <c r="F21" s="6">
        <f>'[1]KY - STBG'!$AZ$547</f>
        <v>50000</v>
      </c>
      <c r="G21" s="7">
        <v>44094</v>
      </c>
    </row>
    <row r="22" spans="1:7" ht="15.75">
      <c r="A22" s="478"/>
      <c r="B22" s="475"/>
      <c r="C22" s="475"/>
      <c r="D22" s="9" t="str">
        <f>'[1]KY - STBG'!$F$548</f>
        <v>Construction</v>
      </c>
      <c r="E22" s="9" t="s">
        <v>18</v>
      </c>
      <c r="F22" s="6">
        <f>'[1]KY - STBG'!$AZ$548</f>
        <v>700000</v>
      </c>
      <c r="G22" s="7">
        <v>44094</v>
      </c>
    </row>
    <row r="23" spans="1:7" ht="15.75">
      <c r="A23" s="28" t="s">
        <v>459</v>
      </c>
      <c r="B23" s="29">
        <v>2271</v>
      </c>
      <c r="C23" s="29" t="s">
        <v>484</v>
      </c>
      <c r="D23" s="29" t="str">
        <f>'[1]KY - STBG'!$F$588</f>
        <v>Right of Way</v>
      </c>
      <c r="E23" s="29" t="s">
        <v>18</v>
      </c>
      <c r="F23" s="10">
        <f>'[1]KY - STBG'!$AZ$588</f>
        <v>350000</v>
      </c>
      <c r="G23" s="11">
        <v>44460</v>
      </c>
    </row>
    <row r="24" spans="1:7" ht="15.75">
      <c r="A24" s="8" t="s">
        <v>260</v>
      </c>
      <c r="B24" s="9">
        <v>2623</v>
      </c>
      <c r="C24" s="9"/>
      <c r="D24" s="9" t="str">
        <f>'[1]KY - STBG'!$F$686</f>
        <v>Right of Way</v>
      </c>
      <c r="E24" s="9" t="s">
        <v>18</v>
      </c>
      <c r="F24" s="6">
        <f>'[1]KY - STBG'!$AZ$686</f>
        <v>739484</v>
      </c>
      <c r="G24" s="7">
        <v>45839</v>
      </c>
    </row>
    <row r="25" spans="1:7" ht="15.75">
      <c r="A25" s="28" t="s">
        <v>169</v>
      </c>
      <c r="B25" s="29">
        <v>2624</v>
      </c>
      <c r="C25" s="29"/>
      <c r="D25" s="29" t="str">
        <f>'[1]KY - STBG'!$F$700</f>
        <v>Right of Way</v>
      </c>
      <c r="E25" s="29" t="s">
        <v>18</v>
      </c>
      <c r="F25" s="10">
        <f>'[1]KY - STBG'!$AZ$700</f>
        <v>308370</v>
      </c>
      <c r="G25" s="11">
        <v>45839</v>
      </c>
    </row>
    <row r="26" spans="1:7" ht="15.75">
      <c r="A26" s="8" t="s">
        <v>178</v>
      </c>
      <c r="B26" s="9">
        <v>2627</v>
      </c>
      <c r="C26" s="9"/>
      <c r="D26" s="9" t="str">
        <f>'[1]KY - STBG'!$F$741</f>
        <v>Design</v>
      </c>
      <c r="E26" s="9" t="s">
        <v>18</v>
      </c>
      <c r="F26" s="6">
        <f>'[1]KY - STBG'!$AZ$741</f>
        <v>402435</v>
      </c>
      <c r="G26" s="7" t="s">
        <v>503</v>
      </c>
    </row>
    <row r="27" spans="1:7" ht="15.75">
      <c r="A27" s="28" t="s">
        <v>185</v>
      </c>
      <c r="B27" s="29">
        <v>2628</v>
      </c>
      <c r="C27" s="29"/>
      <c r="D27" s="29" t="str">
        <f>'[1]KY - STBG'!$F$755</f>
        <v>Design</v>
      </c>
      <c r="E27" s="29" t="s">
        <v>18</v>
      </c>
      <c r="F27" s="10">
        <f>'[1]KY - STBG'!$AZ$755</f>
        <v>316195</v>
      </c>
      <c r="G27" s="11" t="s">
        <v>503</v>
      </c>
    </row>
    <row r="28" spans="1:7" ht="15.75">
      <c r="A28" s="8" t="s">
        <v>464</v>
      </c>
      <c r="B28" s="9">
        <v>2629</v>
      </c>
      <c r="C28" s="9"/>
      <c r="D28" s="9" t="str">
        <f>'[1]KY - STBG'!$F$769</f>
        <v>Design</v>
      </c>
      <c r="E28" s="9" t="s">
        <v>18</v>
      </c>
      <c r="F28" s="6">
        <f>'[1]KY - STBG'!$AZ$769</f>
        <v>119119</v>
      </c>
      <c r="G28" s="7" t="s">
        <v>503</v>
      </c>
    </row>
    <row r="29" spans="1:7" ht="15.75">
      <c r="A29" s="28" t="s">
        <v>465</v>
      </c>
      <c r="B29" s="29">
        <v>2630</v>
      </c>
      <c r="C29" s="29"/>
      <c r="D29" s="29" t="str">
        <f>'[1]KY - STBG'!$F$783</f>
        <v>Design</v>
      </c>
      <c r="E29" s="29" t="s">
        <v>18</v>
      </c>
      <c r="F29" s="10">
        <f>'[1]KY - STBG'!$AZ$783</f>
        <v>152251</v>
      </c>
      <c r="G29" s="11">
        <v>45839</v>
      </c>
    </row>
    <row r="30" spans="1:7" ht="15.75">
      <c r="A30" s="8" t="s">
        <v>194</v>
      </c>
      <c r="B30" s="9">
        <v>1809</v>
      </c>
      <c r="C30" s="9" t="s">
        <v>489</v>
      </c>
      <c r="D30" s="9" t="str">
        <f>'[1]KY - STBG'!$F$800</f>
        <v>Construction</v>
      </c>
      <c r="E30" s="9" t="s">
        <v>18</v>
      </c>
      <c r="F30" s="6">
        <f>'[1]KY - STBG'!$AZ$800</f>
        <v>4000000</v>
      </c>
      <c r="G30" s="7">
        <v>43983</v>
      </c>
    </row>
    <row r="31" spans="1:7" ht="15.75">
      <c r="A31" s="28" t="s">
        <v>202</v>
      </c>
      <c r="B31" s="29">
        <v>163</v>
      </c>
      <c r="C31" s="29" t="s">
        <v>515</v>
      </c>
      <c r="D31" s="29" t="str">
        <f>'[1]KY - STBG'!$F$814</f>
        <v>Construction</v>
      </c>
      <c r="E31" s="29" t="s">
        <v>18</v>
      </c>
      <c r="F31" s="10">
        <f>'[1]KY - STBG'!$AZ$814</f>
        <v>17270000</v>
      </c>
      <c r="G31" s="11" t="s">
        <v>516</v>
      </c>
    </row>
    <row r="32" spans="1:7" ht="15.75">
      <c r="A32" s="478" t="s">
        <v>270</v>
      </c>
      <c r="B32" s="475">
        <v>1338</v>
      </c>
      <c r="C32" s="475" t="s">
        <v>501</v>
      </c>
      <c r="D32" s="9" t="str">
        <f>'[1]KY - STBG'!$F$825</f>
        <v>Design</v>
      </c>
      <c r="E32" s="9" t="s">
        <v>18</v>
      </c>
      <c r="F32" s="6">
        <f>'[1]KY - STBG'!$AZ$825</f>
        <v>550000</v>
      </c>
      <c r="G32" s="7">
        <v>42430</v>
      </c>
    </row>
    <row r="33" spans="1:7" ht="15.75">
      <c r="A33" s="478"/>
      <c r="B33" s="475"/>
      <c r="C33" s="475"/>
      <c r="D33" s="9" t="str">
        <f>'[1]KY - STBG'!$F$826</f>
        <v>Right of Way</v>
      </c>
      <c r="E33" s="9" t="s">
        <v>18</v>
      </c>
      <c r="F33" s="6">
        <f>'[1]KY - STBG'!$AZ$826</f>
        <v>540000</v>
      </c>
      <c r="G33" s="7" t="s">
        <v>517</v>
      </c>
    </row>
    <row r="34" spans="1:7" ht="15.75">
      <c r="A34" s="478"/>
      <c r="B34" s="475"/>
      <c r="C34" s="475"/>
      <c r="D34" s="9" t="str">
        <f>'[1]KY - STBG'!$F$827</f>
        <v>Utility Relocation</v>
      </c>
      <c r="E34" s="9" t="s">
        <v>18</v>
      </c>
      <c r="F34" s="6">
        <f>'[1]KY - STBG'!$AZ$827</f>
        <v>540000</v>
      </c>
      <c r="G34" s="7" t="s">
        <v>518</v>
      </c>
    </row>
    <row r="35" spans="1:7" ht="15.75">
      <c r="A35" s="28" t="s">
        <v>519</v>
      </c>
      <c r="B35" s="29">
        <v>1423</v>
      </c>
      <c r="C35" s="29" t="s">
        <v>520</v>
      </c>
      <c r="D35" s="29" t="str">
        <f>'[1]KY - STBG'!$F$839</f>
        <v>Design</v>
      </c>
      <c r="E35" s="29" t="s">
        <v>18</v>
      </c>
      <c r="F35" s="10">
        <f>'[1]KY - STBG'!$AZ$839</f>
        <v>200000</v>
      </c>
      <c r="G35" s="11">
        <v>44075</v>
      </c>
    </row>
    <row r="36" spans="1:7" ht="15.75">
      <c r="A36" s="478" t="s">
        <v>214</v>
      </c>
      <c r="B36" s="475">
        <v>2540</v>
      </c>
      <c r="C36" s="475"/>
      <c r="D36" s="9" t="str">
        <f>'[1]KY - TA'!$F$167</f>
        <v>Design</v>
      </c>
      <c r="E36" s="9" t="s">
        <v>216</v>
      </c>
      <c r="F36" s="6">
        <f>'[1]KY - TA'!$BD$167</f>
        <v>135000</v>
      </c>
      <c r="G36" s="7">
        <v>43819</v>
      </c>
    </row>
    <row r="37" spans="1:7" ht="15.75">
      <c r="A37" s="478"/>
      <c r="B37" s="475"/>
      <c r="C37" s="475"/>
      <c r="D37" s="9" t="str">
        <f>'[1]KY - TA'!$F$170</f>
        <v>Construction</v>
      </c>
      <c r="E37" s="9" t="s">
        <v>216</v>
      </c>
      <c r="F37" s="6">
        <f>'[1]KY - TA'!$BD$170</f>
        <v>1413708</v>
      </c>
      <c r="G37" s="7" t="s">
        <v>521</v>
      </c>
    </row>
    <row r="38" spans="1:7" ht="16.5" thickBot="1">
      <c r="A38" s="12" t="s">
        <v>225</v>
      </c>
      <c r="B38" s="13">
        <v>2594</v>
      </c>
      <c r="C38" s="13"/>
      <c r="D38" s="13" t="str">
        <f>'[1]KY - STBG'!$F$924</f>
        <v>Right of Way</v>
      </c>
      <c r="E38" s="13" t="s">
        <v>18</v>
      </c>
      <c r="F38" s="14">
        <f>'[1]KY - STBG'!$AZ$924</f>
        <v>22000</v>
      </c>
      <c r="G38" s="15">
        <v>44184</v>
      </c>
    </row>
  </sheetData>
  <mergeCells count="24">
    <mergeCell ref="A36:A37"/>
    <mergeCell ref="B36:B37"/>
    <mergeCell ref="C36:C37"/>
    <mergeCell ref="A12:A13"/>
    <mergeCell ref="B12:B13"/>
    <mergeCell ref="C12:C13"/>
    <mergeCell ref="A21:A22"/>
    <mergeCell ref="B21:B22"/>
    <mergeCell ref="C21:C22"/>
    <mergeCell ref="A32:A34"/>
    <mergeCell ref="B32:B34"/>
    <mergeCell ref="C32:C34"/>
    <mergeCell ref="A19:A20"/>
    <mergeCell ref="B19:B20"/>
    <mergeCell ref="C19:C20"/>
    <mergeCell ref="A17:A18"/>
    <mergeCell ref="B17:B18"/>
    <mergeCell ref="C17:C18"/>
    <mergeCell ref="A2:A3"/>
    <mergeCell ref="B2:B3"/>
    <mergeCell ref="C2:C3"/>
    <mergeCell ref="A9:A11"/>
    <mergeCell ref="B9:B11"/>
    <mergeCell ref="C9:C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19" ma:contentTypeDescription="Create a new document." ma:contentTypeScope="" ma:versionID="e46c2813c39a7ec55e6f01df04c60ade">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1edfd95e5b66d7bfba4e521317ea26bd"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675EEC-E58A-4F4E-AD08-784D3BFEF00D}"/>
</file>

<file path=customXml/itemProps2.xml><?xml version="1.0" encoding="utf-8"?>
<ds:datastoreItem xmlns:ds="http://schemas.openxmlformats.org/officeDocument/2006/customXml" ds:itemID="{A940AABE-CD22-4DD3-9726-FCAE14A472C7}"/>
</file>

<file path=customXml/itemProps3.xml><?xml version="1.0" encoding="utf-8"?>
<ds:datastoreItem xmlns:ds="http://schemas.openxmlformats.org/officeDocument/2006/customXml" ds:itemID="{3F6041D6-740B-44DF-91EB-C71049EF85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2020-05-06T15:50:36Z</dcterms:created>
  <dcterms:modified xsi:type="dcterms:W3CDTF">2024-10-16T17:36:31Z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MediaServiceImageTags">
    <vt:lpwstr/>
  </property>
</Properties>
</file>